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8976" tabRatio="896" activeTab="1"/>
  </bookViews>
  <sheets>
    <sheet name="Вакансии ком.прием" sheetId="1" r:id="rId1"/>
    <sheet name="Ком.прием" sheetId="2" r:id="rId2"/>
    <sheet name="УГС" sheetId="3" r:id="rId3"/>
    <sheet name="Целевой прием" sheetId="4" r:id="rId4"/>
    <sheet name="Иностр.граждане" sheetId="5" r:id="rId5"/>
    <sheet name="Инвалиды" sheetId="6" r:id="rId6"/>
    <sheet name="Сироты" sheetId="7" r:id="rId7"/>
    <sheet name="Женщины" sheetId="8" r:id="rId8"/>
    <sheet name="Кол-во женщин" sheetId="9" state="hidden" r:id="rId9"/>
  </sheets>
  <definedNames>
    <definedName name="_xlnm.Print_Area" localSheetId="0">'Вакансии ком.прием'!#REF!</definedName>
    <definedName name="_xlnm.Print_Area" localSheetId="7">'Женщины'!$A$1:$G$8</definedName>
    <definedName name="_xlnm.Print_Area" localSheetId="5">'Инвалиды'!$A$1:$G$10</definedName>
    <definedName name="_xlnm.Print_Area" localSheetId="4">'Иностр.граждане'!$A$1:$G$8</definedName>
    <definedName name="_xlnm.Print_Area" localSheetId="1">'Ком.прием'!$A$1:$G$8</definedName>
    <definedName name="_xlnm.Print_Area" localSheetId="6">'Сироты'!$A$1:$G$10</definedName>
    <definedName name="_xlnm.Print_Area" localSheetId="2">'УГС'!$A$1:$D$20</definedName>
    <definedName name="_xlnm.Print_Area" localSheetId="3">'Целевой прием'!#REF!</definedName>
  </definedNames>
  <calcPr fullCalcOnLoad="1"/>
</workbook>
</file>

<file path=xl/comments5.xml><?xml version="1.0" encoding="utf-8"?>
<comments xmlns="http://schemas.openxmlformats.org/spreadsheetml/2006/main">
  <authors>
    <author>Пискунова Ирина Васильевна</author>
    <author>ASUS</author>
  </authors>
  <commentList>
    <comment ref="D5" authorId="0">
      <text>
        <r>
          <rPr>
            <b/>
            <sz val="9"/>
            <rFont val="Tahoma"/>
            <family val="2"/>
          </rPr>
          <t xml:space="preserve">ком.прием
Сенегал
</t>
        </r>
        <r>
          <rPr>
            <sz val="9"/>
            <rFont val="Tahoma"/>
            <family val="2"/>
          </rPr>
          <t xml:space="preserve">
</t>
        </r>
      </text>
    </comment>
    <comment ref="P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ком.прием
Туркменистан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ком.прием
Туркменистан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ком.прием
4 Туркменистан
2 Камерун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L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sharedStrings.xml><?xml version="1.0" encoding="utf-8"?>
<sst xmlns="http://schemas.openxmlformats.org/spreadsheetml/2006/main" count="214" uniqueCount="122">
  <si>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</si>
  <si>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</si>
  <si>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</si>
  <si>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</si>
  <si>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</si>
  <si>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</si>
  <si>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</si>
  <si>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</si>
  <si>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</si>
  <si>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</si>
  <si>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</si>
  <si>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</si>
  <si>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</si>
  <si>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</si>
  <si>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</si>
  <si>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</si>
  <si>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</si>
  <si>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</si>
  <si>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</si>
  <si>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</si>
  <si>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030301.65 Психология</t>
  </si>
  <si>
    <t>ком.пр.</t>
  </si>
  <si>
    <t>бюджет</t>
  </si>
  <si>
    <t>в т.ч.</t>
  </si>
  <si>
    <t>всего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</si>
  <si>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</si>
  <si>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</si>
  <si>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</si>
  <si>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</si>
  <si>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</si>
  <si>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37.00.00 Психологические науки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</si>
  <si>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</si>
  <si>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</si>
  <si>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</si>
  <si>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</si>
  <si>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</si>
  <si>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</si>
  <si>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</si>
  <si>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</si>
  <si>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</si>
  <si>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</si>
  <si>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</si>
  <si>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</si>
  <si>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</si>
  <si>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</si>
  <si>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</si>
  <si>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</si>
  <si>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</si>
  <si>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</si>
  <si>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</si>
  <si>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</si>
  <si>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</si>
  <si>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</si>
  <si>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</si>
  <si>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</si>
  <si>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</si>
  <si>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</si>
  <si>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</si>
  <si>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</si>
  <si>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</si>
  <si>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44.03.01 Педагогическое образование (профиль "Родной язык и литература")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</si>
  <si>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</si>
  <si>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</si>
  <si>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</si>
  <si>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</si>
  <si>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</si>
  <si>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</si>
  <si>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</si>
  <si>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t>38.03.01 Экономика (профили "Финансы и кредит", "Бухгалтерский учет, анализ и аудит", "Налоги и налогообложение")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</si>
  <si>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</si>
  <si>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</si>
  <si>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</si>
  <si>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</si>
  <si>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</si>
  <si>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</si>
  <si>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</si>
  <si>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</si>
  <si>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</si>
  <si>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</si>
  <si>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31.05.03 Стоматология</t>
  </si>
  <si>
    <t>Туркменистан</t>
  </si>
  <si>
    <t>Контингент  студентов  ДО (женщины)   на  01.11.2015  г.</t>
  </si>
  <si>
    <t>(детей-инвалидов, инвалидов первой, второй, третьей групп)</t>
  </si>
  <si>
    <t>детей, оставшихся без попечения родителей, лиц из их числа</t>
  </si>
  <si>
    <t>зачисление в 2021 году</t>
  </si>
  <si>
    <t>зачисление в 2022 году</t>
  </si>
  <si>
    <t>37.04.01  Психология по программе "Психология семьи и семейное психоконсультирование"</t>
  </si>
  <si>
    <t>Факультет, направление, программа</t>
  </si>
  <si>
    <t>Сенегал</t>
  </si>
  <si>
    <t>программа  "Психология семьи и семейное психоконсультирование"</t>
  </si>
  <si>
    <t xml:space="preserve">                                                                                                                  ИТОГО</t>
  </si>
  <si>
    <t>Контингент магистров ОЧНО-ЗАОЧНОЙ формы обучения (бюджет + ком.прием) по укрупненным группам направлений подготовки и специальностей (УГНС)</t>
  </si>
  <si>
    <t>всего магистров:</t>
  </si>
  <si>
    <t>Контингент магистров ОЧНО-ЗАОЧНОЙ формы обучения из числа инвалидов</t>
  </si>
  <si>
    <t xml:space="preserve">Контингент магистров ОЧНО-ЗАОЧНОЙ формы обучения из числа детей-сирот, </t>
  </si>
  <si>
    <t>СВЕДЕНИЯ  О КОЛИЧЕСТВЕ МЕСТ с ОПЛАТОЙ ОБУЧЕНИЯ  по  ОЧНО-ЗАОЧНОЙ ФОРМЕ ОБУЧЕНИЯ</t>
  </si>
  <si>
    <t>зачисление в 2023 году</t>
  </si>
  <si>
    <t>Кол-во вакантных мест (договор) на 1 курсе</t>
  </si>
  <si>
    <t>Кол-во вакантных мест (договор) на 2 курсе</t>
  </si>
  <si>
    <t>Кол-во вакантных мест (договор) на 3 курсе</t>
  </si>
  <si>
    <t>41.00.00 Политические науки и регионоведение</t>
  </si>
  <si>
    <t>41.04.01 Зарубежное регионоведение ("Южный Кавказ в мировой политике и международные отношения")</t>
  </si>
  <si>
    <t>37.04.01  Психология ("Психология семьи и семейное психоконсультирование")</t>
  </si>
  <si>
    <t>зачисление</t>
  </si>
  <si>
    <t>44.00.00 Образование и педагогические науки</t>
  </si>
  <si>
    <r>
      <t>37.04.01 Психология (</t>
    </r>
    <r>
      <rPr>
        <sz val="12"/>
        <color indexed="12"/>
        <rFont val="Times New Roman"/>
        <family val="1"/>
      </rPr>
      <t>магистратура</t>
    </r>
    <r>
      <rPr>
        <sz val="12"/>
        <rFont val="Times New Roman"/>
        <family val="1"/>
      </rPr>
      <t>)</t>
    </r>
  </si>
  <si>
    <r>
      <t>41.04.01 Зарубежное регионоведение (</t>
    </r>
    <r>
      <rPr>
        <sz val="12"/>
        <color indexed="12"/>
        <rFont val="Times New Roman"/>
        <family val="1"/>
      </rPr>
      <t>магистратура</t>
    </r>
    <r>
      <rPr>
        <sz val="12"/>
        <rFont val="Times New Roman"/>
        <family val="1"/>
      </rPr>
      <t>)</t>
    </r>
  </si>
  <si>
    <t>программа «Индивидуализация физического развития»</t>
  </si>
  <si>
    <t>программа "Южный Кавказ в мировой политике и международные отношения"</t>
  </si>
  <si>
    <r>
      <t>44.04.01 Педагогическое образование (</t>
    </r>
    <r>
      <rPr>
        <sz val="12"/>
        <color indexed="12"/>
        <rFont val="Times New Roman"/>
        <family val="1"/>
      </rPr>
      <t>магистратура)</t>
    </r>
  </si>
  <si>
    <t>Физической культуры и спорта</t>
  </si>
  <si>
    <t>44.04.01 Педагогическое образование ("Индивидуализация физического развития")</t>
  </si>
  <si>
    <t>54.04.01 Дизайн ("Графический дизайн")</t>
  </si>
  <si>
    <t>54.00.00  Изобразительное и прикладные виды искусств</t>
  </si>
  <si>
    <t>54.04.01 Дизайн</t>
  </si>
  <si>
    <t>программа "Графический дизайн"</t>
  </si>
  <si>
    <t>Камерун</t>
  </si>
  <si>
    <t>на  01.04.2024 г.</t>
  </si>
  <si>
    <t>Контингент магистров ОЧНО-ЗАОЧНОЙ ФОРМЫ ОБУЧЕНИЯ (ком.прием) на 01.04.2024 г.</t>
  </si>
  <si>
    <t>Контингент магистров ОЧНО-ЗАОЧНОЙ ФОРМЫ ОБУЧЕНИЯ, обучающихся по целевому приему на 01.04.2024 г.</t>
  </si>
  <si>
    <t>Контингент магистров ОЧНО-ЗАОЧНОЙ ФОРМЫ ОБУЧЕНИЯ из числа иностранных граждан на 01.04.2024 г.</t>
  </si>
  <si>
    <t>Контингент магистров ОЧНО-ЗАОЧНОЙ ФОРМЫ ОБУЧЕНИЯ из числа женщин на 01.04.2024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</si>
</sst>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7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 Cyr"/>
      <family val="0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FF"/>
      <name val="Times New Roman"/>
      <family val="1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3" fillId="33" borderId="26" xfId="53" applyFont="1" applyFill="1" applyBorder="1" applyAlignment="1">
      <alignment vertical="center" wrapText="1"/>
      <protection/>
    </xf>
    <xf numFmtId="0" fontId="15" fillId="34" borderId="26" xfId="53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3" fillId="33" borderId="10" xfId="53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53" applyFont="1" applyBorder="1" applyAlignment="1">
      <alignment vertical="center" wrapText="1"/>
      <protection/>
    </xf>
    <xf numFmtId="0" fontId="15" fillId="1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5" fillId="19" borderId="27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28" xfId="53" applyFont="1" applyFill="1" applyBorder="1" applyAlignment="1">
      <alignment vertical="center" wrapText="1"/>
      <protection/>
    </xf>
    <xf numFmtId="0" fontId="68" fillId="0" borderId="10" xfId="53" applyFont="1" applyFill="1" applyBorder="1" applyAlignment="1">
      <alignment horizontal="right" vertical="center" wrapText="1"/>
      <protection/>
    </xf>
    <xf numFmtId="0" fontId="18" fillId="0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68" fillId="0" borderId="10" xfId="0" applyFont="1" applyBorder="1" applyAlignment="1">
      <alignment horizontal="right" wrapText="1"/>
    </xf>
    <xf numFmtId="0" fontId="68" fillId="0" borderId="10" xfId="53" applyFont="1" applyBorder="1" applyAlignment="1">
      <alignment horizontal="right" vertical="center" wrapText="1"/>
      <protection/>
    </xf>
    <xf numFmtId="0" fontId="3" fillId="37" borderId="26" xfId="53" applyFont="1" applyFill="1" applyBorder="1" applyAlignment="1">
      <alignment vertical="center" wrapText="1"/>
      <protection/>
    </xf>
    <xf numFmtId="0" fontId="15" fillId="0" borderId="26" xfId="53" applyFont="1" applyBorder="1" applyAlignment="1">
      <alignment vertical="center" wrapText="1"/>
      <protection/>
    </xf>
    <xf numFmtId="0" fontId="15" fillId="33" borderId="1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4"/>
  <sheetViews>
    <sheetView zoomScaleSheetLayoutView="115" workbookViewId="0" topLeftCell="A10">
      <selection activeCell="A18" sqref="A18:IV18"/>
    </sheetView>
  </sheetViews>
  <sheetFormatPr defaultColWidth="9.00390625" defaultRowHeight="12.75"/>
  <cols>
    <col min="1" max="1" width="60.50390625" style="17" customWidth="1"/>
    <col min="2" max="2" width="7.50390625" style="24" customWidth="1"/>
    <col min="3" max="3" width="7.50390625" style="19" customWidth="1"/>
    <col min="4" max="4" width="13.00390625" style="61" customWidth="1"/>
    <col min="5" max="6" width="7.50390625" style="19" customWidth="1"/>
    <col min="7" max="7" width="13.00390625" style="61" customWidth="1"/>
    <col min="8" max="9" width="7.50390625" style="19" customWidth="1"/>
    <col min="10" max="10" width="13.00390625" style="20" customWidth="1"/>
  </cols>
  <sheetData>
    <row r="1" spans="1:10" ht="23.25" customHeight="1">
      <c r="A1" s="137" t="s">
        <v>95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3.25" customHeight="1">
      <c r="A2" s="142" t="s">
        <v>117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85" customFormat="1" ht="16.5" customHeight="1">
      <c r="A3" s="139" t="s">
        <v>72</v>
      </c>
      <c r="B3" s="133" t="s">
        <v>57</v>
      </c>
      <c r="C3" s="133"/>
      <c r="D3" s="130" t="s">
        <v>97</v>
      </c>
      <c r="E3" s="133" t="s">
        <v>58</v>
      </c>
      <c r="F3" s="133"/>
      <c r="G3" s="130" t="s">
        <v>98</v>
      </c>
      <c r="H3" s="133" t="s">
        <v>59</v>
      </c>
      <c r="I3" s="133"/>
      <c r="J3" s="130" t="s">
        <v>99</v>
      </c>
    </row>
    <row r="4" spans="1:10" s="85" customFormat="1" ht="31.5" customHeight="1">
      <c r="A4" s="140"/>
      <c r="B4" s="134" t="s">
        <v>96</v>
      </c>
      <c r="C4" s="134"/>
      <c r="D4" s="131"/>
      <c r="E4" s="134" t="s">
        <v>85</v>
      </c>
      <c r="F4" s="134"/>
      <c r="G4" s="131"/>
      <c r="H4" s="134" t="s">
        <v>84</v>
      </c>
      <c r="I4" s="134"/>
      <c r="J4" s="131"/>
    </row>
    <row r="5" spans="1:10" s="85" customFormat="1" ht="36.75" customHeight="1">
      <c r="A5" s="141"/>
      <c r="B5" s="74" t="s">
        <v>17</v>
      </c>
      <c r="C5" s="74" t="s">
        <v>19</v>
      </c>
      <c r="D5" s="132"/>
      <c r="E5" s="74" t="s">
        <v>17</v>
      </c>
      <c r="F5" s="74" t="s">
        <v>19</v>
      </c>
      <c r="G5" s="132"/>
      <c r="H5" s="74" t="s">
        <v>17</v>
      </c>
      <c r="I5" s="74" t="s">
        <v>19</v>
      </c>
      <c r="J5" s="132"/>
    </row>
    <row r="6" spans="1:10" s="85" customFormat="1" ht="15">
      <c r="A6" s="86" t="s">
        <v>30</v>
      </c>
      <c r="B6" s="73"/>
      <c r="C6" s="87"/>
      <c r="D6" s="88"/>
      <c r="E6" s="73"/>
      <c r="F6" s="87"/>
      <c r="G6" s="88"/>
      <c r="H6" s="89"/>
      <c r="I6" s="87"/>
      <c r="J6" s="88"/>
    </row>
    <row r="7" spans="1:10" s="85" customFormat="1" ht="15">
      <c r="A7" s="90" t="s">
        <v>105</v>
      </c>
      <c r="B7" s="91">
        <v>0</v>
      </c>
      <c r="C7" s="89">
        <f>'Ком.прием'!C5</f>
        <v>0</v>
      </c>
      <c r="D7" s="88">
        <f>B7-C7</f>
        <v>0</v>
      </c>
      <c r="E7" s="91">
        <v>10</v>
      </c>
      <c r="F7" s="89">
        <f>'Ком.прием'!D5</f>
        <v>12</v>
      </c>
      <c r="G7" s="88">
        <f>E7-F7</f>
        <v>-2</v>
      </c>
      <c r="H7" s="91">
        <v>0</v>
      </c>
      <c r="I7" s="89">
        <f>'Ком.прием'!E5</f>
        <v>0</v>
      </c>
      <c r="J7" s="88">
        <f>H7-I7</f>
        <v>0</v>
      </c>
    </row>
    <row r="8" spans="1:10" s="85" customFormat="1" ht="15">
      <c r="A8" s="92"/>
      <c r="B8" s="73"/>
      <c r="C8" s="87"/>
      <c r="D8" s="88"/>
      <c r="E8" s="73"/>
      <c r="F8" s="87"/>
      <c r="G8" s="88"/>
      <c r="H8" s="89"/>
      <c r="I8" s="87"/>
      <c r="J8" s="88"/>
    </row>
    <row r="9" spans="1:10" s="85" customFormat="1" ht="15">
      <c r="A9" s="86" t="s">
        <v>100</v>
      </c>
      <c r="B9" s="73"/>
      <c r="C9" s="87"/>
      <c r="D9" s="88"/>
      <c r="E9" s="73"/>
      <c r="F9" s="87"/>
      <c r="G9" s="88"/>
      <c r="H9" s="89"/>
      <c r="I9" s="87"/>
      <c r="J9" s="88"/>
    </row>
    <row r="10" spans="1:10" s="85" customFormat="1" ht="17.25" customHeight="1">
      <c r="A10" s="90" t="s">
        <v>106</v>
      </c>
      <c r="B10" s="91">
        <v>15</v>
      </c>
      <c r="C10" s="89">
        <f>'Ком.прием'!C4</f>
        <v>23</v>
      </c>
      <c r="D10" s="88">
        <f>B10-C10</f>
        <v>-8</v>
      </c>
      <c r="E10" s="91"/>
      <c r="F10" s="89"/>
      <c r="G10" s="88"/>
      <c r="H10" s="91"/>
      <c r="I10" s="89"/>
      <c r="J10" s="88"/>
    </row>
    <row r="11" spans="1:10" s="100" customFormat="1" ht="33.75" customHeight="1">
      <c r="A11" s="102" t="s">
        <v>108</v>
      </c>
      <c r="B11" s="73"/>
      <c r="C11" s="73"/>
      <c r="D11" s="99"/>
      <c r="E11" s="73"/>
      <c r="F11" s="73"/>
      <c r="G11" s="99"/>
      <c r="H11" s="73"/>
      <c r="I11" s="73"/>
      <c r="J11" s="99"/>
    </row>
    <row r="12" spans="1:10" s="100" customFormat="1" ht="17.25" customHeight="1">
      <c r="A12" s="101"/>
      <c r="B12" s="73"/>
      <c r="C12" s="73"/>
      <c r="D12" s="99"/>
      <c r="E12" s="73"/>
      <c r="F12" s="73"/>
      <c r="G12" s="99"/>
      <c r="H12" s="73"/>
      <c r="I12" s="73"/>
      <c r="J12" s="99"/>
    </row>
    <row r="13" spans="1:10" s="85" customFormat="1" ht="17.25" customHeight="1">
      <c r="A13" s="83" t="s">
        <v>104</v>
      </c>
      <c r="B13" s="73"/>
      <c r="C13" s="89"/>
      <c r="D13" s="88"/>
      <c r="E13" s="73"/>
      <c r="F13" s="89"/>
      <c r="G13" s="88"/>
      <c r="H13" s="73"/>
      <c r="I13" s="89"/>
      <c r="J13" s="88"/>
    </row>
    <row r="14" spans="1:10" s="85" customFormat="1" ht="17.25" customHeight="1">
      <c r="A14" s="84" t="s">
        <v>109</v>
      </c>
      <c r="B14" s="91">
        <v>15</v>
      </c>
      <c r="C14" s="89">
        <f>'Ком.прием'!C6</f>
        <v>23</v>
      </c>
      <c r="D14" s="88">
        <f>B14-C14</f>
        <v>-8</v>
      </c>
      <c r="E14" s="91"/>
      <c r="F14" s="89"/>
      <c r="G14" s="88"/>
      <c r="H14" s="91"/>
      <c r="I14" s="89"/>
      <c r="J14" s="88"/>
    </row>
    <row r="15" spans="1:10" s="100" customFormat="1" ht="17.25" customHeight="1">
      <c r="A15" s="102" t="s">
        <v>107</v>
      </c>
      <c r="B15" s="73"/>
      <c r="C15" s="73"/>
      <c r="D15" s="99"/>
      <c r="E15" s="73"/>
      <c r="F15" s="73"/>
      <c r="G15" s="99"/>
      <c r="H15" s="73"/>
      <c r="I15" s="73"/>
      <c r="J15" s="99"/>
    </row>
    <row r="16" spans="1:10" s="100" customFormat="1" ht="17.25" customHeight="1">
      <c r="A16" s="102"/>
      <c r="B16" s="73"/>
      <c r="C16" s="73"/>
      <c r="D16" s="99"/>
      <c r="E16" s="73"/>
      <c r="F16" s="73"/>
      <c r="G16" s="99"/>
      <c r="H16" s="73"/>
      <c r="I16" s="73"/>
      <c r="J16" s="99"/>
    </row>
    <row r="17" spans="1:10" s="100" customFormat="1" ht="17.25" customHeight="1">
      <c r="A17" s="110" t="s">
        <v>113</v>
      </c>
      <c r="B17" s="73"/>
      <c r="C17" s="73"/>
      <c r="D17" s="99"/>
      <c r="E17" s="73"/>
      <c r="F17" s="73"/>
      <c r="G17" s="99"/>
      <c r="H17" s="73"/>
      <c r="I17" s="73"/>
      <c r="J17" s="99"/>
    </row>
    <row r="18" spans="1:10" s="100" customFormat="1" ht="17.25" customHeight="1">
      <c r="A18" s="111" t="s">
        <v>114</v>
      </c>
      <c r="B18" s="91">
        <v>15</v>
      </c>
      <c r="C18" s="89">
        <f>'Ком.прием'!C7</f>
        <v>14</v>
      </c>
      <c r="D18" s="88">
        <f>B18-C18</f>
        <v>1</v>
      </c>
      <c r="E18" s="91"/>
      <c r="F18" s="89"/>
      <c r="G18" s="88"/>
      <c r="H18" s="91"/>
      <c r="I18" s="89"/>
      <c r="J18" s="88"/>
    </row>
    <row r="19" spans="1:10" s="85" customFormat="1" ht="15">
      <c r="A19" s="109" t="s">
        <v>115</v>
      </c>
      <c r="B19" s="89"/>
      <c r="C19" s="87"/>
      <c r="D19" s="88"/>
      <c r="E19" s="89"/>
      <c r="F19" s="87"/>
      <c r="G19" s="88"/>
      <c r="H19" s="89"/>
      <c r="I19" s="87"/>
      <c r="J19" s="88"/>
    </row>
    <row r="20" spans="1:10" s="85" customFormat="1" ht="15" hidden="1">
      <c r="A20" s="93" t="s">
        <v>16</v>
      </c>
      <c r="B20" s="94" t="e">
        <f>SUM(#REF!,B6:B8,#REF!,#REF!,#REF!,B19:B19)</f>
        <v>#REF!</v>
      </c>
      <c r="C20" s="95" t="e">
        <f>SUM(#REF!,C6:C8,#REF!,#REF!,#REF!,C19:C19)</f>
        <v>#REF!</v>
      </c>
      <c r="D20" s="96"/>
      <c r="E20" s="94" t="e">
        <f>SUM(#REF!,E6:E8,#REF!,#REF!,#REF!,E19:E19)</f>
        <v>#REF!</v>
      </c>
      <c r="F20" s="95" t="e">
        <f>SUM(#REF!,F6:F8,#REF!,#REF!,#REF!,F19:F19)</f>
        <v>#REF!</v>
      </c>
      <c r="G20" s="96"/>
      <c r="H20" s="94" t="e">
        <f>SUM(#REF!,H6:H8,#REF!,#REF!,#REF!,H19:H19)</f>
        <v>#REF!</v>
      </c>
      <c r="I20" s="95" t="e">
        <f>SUM(#REF!,I6:I8,#REF!,#REF!,#REF!,I19:I19)</f>
        <v>#REF!</v>
      </c>
      <c r="J20" s="96"/>
    </row>
    <row r="21" spans="1:10" s="100" customFormat="1" ht="15">
      <c r="A21" s="116"/>
      <c r="B21" s="73"/>
      <c r="C21" s="73"/>
      <c r="D21" s="99"/>
      <c r="E21" s="73"/>
      <c r="F21" s="73"/>
      <c r="G21" s="99"/>
      <c r="H21" s="73"/>
      <c r="I21" s="73"/>
      <c r="J21" s="99"/>
    </row>
    <row r="22" spans="1:10" s="85" customFormat="1" ht="15">
      <c r="A22" s="97" t="s">
        <v>24</v>
      </c>
      <c r="B22" s="98">
        <f>SUM(B7,B18,B14,B10)</f>
        <v>45</v>
      </c>
      <c r="C22" s="89">
        <f>SUM(C7,C18,C14,C10)</f>
        <v>60</v>
      </c>
      <c r="D22" s="88">
        <f>B22-C22</f>
        <v>-15</v>
      </c>
      <c r="E22" s="98">
        <f>SUM(E7,E18,E14,E10)</f>
        <v>10</v>
      </c>
      <c r="F22" s="89">
        <f>SUM(F7,F18,F14,F10)</f>
        <v>12</v>
      </c>
      <c r="G22" s="88">
        <f>E22-F22</f>
        <v>-2</v>
      </c>
      <c r="H22" s="98">
        <f>SUM(H7,H18,H14,H10)</f>
        <v>0</v>
      </c>
      <c r="I22" s="89">
        <f>SUM(I7,I18,I14,I10)</f>
        <v>0</v>
      </c>
      <c r="J22" s="88">
        <f>H22-I22</f>
        <v>0</v>
      </c>
    </row>
    <row r="23" spans="1:10" s="3" customFormat="1" ht="15" hidden="1">
      <c r="A23" s="18" t="s">
        <v>28</v>
      </c>
      <c r="B23" s="23"/>
      <c r="C23" s="22"/>
      <c r="D23" s="60"/>
      <c r="E23" s="22"/>
      <c r="F23" s="22"/>
      <c r="G23" s="60"/>
      <c r="H23" s="22"/>
      <c r="I23" s="22"/>
      <c r="J23" s="21"/>
    </row>
    <row r="24" spans="1:10" s="3" customFormat="1" ht="15" hidden="1">
      <c r="A24" s="135" t="s">
        <v>27</v>
      </c>
      <c r="B24" s="135"/>
      <c r="C24" s="135"/>
      <c r="D24" s="60"/>
      <c r="E24" s="22"/>
      <c r="F24" s="22"/>
      <c r="G24" s="60"/>
      <c r="H24" s="22"/>
      <c r="I24" s="22"/>
      <c r="J24" s="21"/>
    </row>
    <row r="25" spans="1:10" s="3" customFormat="1" ht="52.5" customHeight="1" hidden="1">
      <c r="A25" s="136" t="s">
        <v>71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s="3" customFormat="1" ht="60" hidden="1">
      <c r="A26" s="17" t="s">
        <v>69</v>
      </c>
      <c r="B26" s="23"/>
      <c r="C26" s="22"/>
      <c r="D26" s="60"/>
      <c r="E26" s="22"/>
      <c r="F26" s="22"/>
      <c r="G26" s="60"/>
      <c r="H26" s="22"/>
      <c r="I26" s="22"/>
      <c r="J26" s="21"/>
    </row>
    <row r="27" spans="1:10" s="3" customFormat="1" ht="15" hidden="1">
      <c r="A27" s="17"/>
      <c r="B27" s="23"/>
      <c r="C27" s="22"/>
      <c r="D27" s="60"/>
      <c r="E27" s="22"/>
      <c r="F27" s="22"/>
      <c r="G27" s="60"/>
      <c r="H27" s="22"/>
      <c r="I27" s="22"/>
      <c r="J27" s="21"/>
    </row>
    <row r="28" spans="1:10" s="3" customFormat="1" ht="90" hidden="1">
      <c r="A28" s="17" t="s">
        <v>70</v>
      </c>
      <c r="B28" s="23"/>
      <c r="C28" s="22"/>
      <c r="D28" s="60"/>
      <c r="E28" s="22"/>
      <c r="F28" s="22"/>
      <c r="G28" s="60"/>
      <c r="H28" s="22"/>
      <c r="I28" s="22"/>
      <c r="J28" s="21"/>
    </row>
    <row r="29" spans="1:10" s="3" customFormat="1" ht="15" hidden="1">
      <c r="A29" s="17"/>
      <c r="B29" s="23"/>
      <c r="C29" s="22"/>
      <c r="D29" s="60"/>
      <c r="E29" s="22"/>
      <c r="F29" s="22"/>
      <c r="G29" s="60"/>
      <c r="H29" s="22"/>
      <c r="I29" s="22"/>
      <c r="J29" s="21"/>
    </row>
    <row r="30" spans="1:10" s="3" customFormat="1" ht="45" hidden="1">
      <c r="A30" s="17" t="s">
        <v>78</v>
      </c>
      <c r="B30" s="23"/>
      <c r="C30" s="22"/>
      <c r="D30" s="60"/>
      <c r="E30" s="22"/>
      <c r="F30" s="22"/>
      <c r="G30" s="60"/>
      <c r="H30" s="22"/>
      <c r="I30" s="22"/>
      <c r="J30" s="21"/>
    </row>
    <row r="31" spans="1:10" s="3" customFormat="1" ht="15">
      <c r="A31" s="17"/>
      <c r="B31" s="23"/>
      <c r="C31" s="22"/>
      <c r="D31" s="60"/>
      <c r="E31" s="22"/>
      <c r="F31" s="22"/>
      <c r="G31" s="60"/>
      <c r="H31" s="22"/>
      <c r="I31" s="22"/>
      <c r="J31" s="21"/>
    </row>
    <row r="32" spans="1:10" s="3" customFormat="1" ht="15">
      <c r="A32" s="17"/>
      <c r="B32" s="23"/>
      <c r="C32" s="22"/>
      <c r="D32" s="60"/>
      <c r="E32" s="22"/>
      <c r="F32" s="22"/>
      <c r="G32" s="60"/>
      <c r="H32" s="22"/>
      <c r="I32" s="22"/>
      <c r="J32" s="21"/>
    </row>
    <row r="33" spans="1:10" s="3" customFormat="1" ht="15">
      <c r="A33" s="17"/>
      <c r="B33" s="23"/>
      <c r="C33" s="22"/>
      <c r="D33" s="60"/>
      <c r="E33" s="22"/>
      <c r="F33" s="22"/>
      <c r="G33" s="60"/>
      <c r="H33" s="22"/>
      <c r="I33" s="22"/>
      <c r="J33" s="21"/>
    </row>
    <row r="34" spans="1:10" s="3" customFormat="1" ht="15">
      <c r="A34" s="17"/>
      <c r="B34" s="23"/>
      <c r="C34" s="22"/>
      <c r="D34" s="60"/>
      <c r="E34" s="22"/>
      <c r="F34" s="22"/>
      <c r="G34" s="60"/>
      <c r="H34" s="22"/>
      <c r="I34" s="22"/>
      <c r="J34" s="21"/>
    </row>
    <row r="35" spans="1:10" s="3" customFormat="1" ht="15">
      <c r="A35" s="17"/>
      <c r="B35" s="23"/>
      <c r="C35" s="22"/>
      <c r="D35" s="60"/>
      <c r="E35" s="22"/>
      <c r="F35" s="22"/>
      <c r="G35" s="60"/>
      <c r="H35" s="22"/>
      <c r="I35" s="22"/>
      <c r="J35" s="21"/>
    </row>
    <row r="36" spans="1:10" s="3" customFormat="1" ht="15">
      <c r="A36" s="17"/>
      <c r="B36" s="23"/>
      <c r="C36" s="22"/>
      <c r="D36" s="60"/>
      <c r="E36" s="22"/>
      <c r="F36" s="22"/>
      <c r="G36" s="60"/>
      <c r="H36" s="22"/>
      <c r="I36" s="22"/>
      <c r="J36" s="21"/>
    </row>
    <row r="37" spans="1:10" s="3" customFormat="1" ht="15">
      <c r="A37" s="17"/>
      <c r="B37" s="23"/>
      <c r="C37" s="22"/>
      <c r="D37" s="60"/>
      <c r="E37" s="22"/>
      <c r="F37" s="22"/>
      <c r="G37" s="60"/>
      <c r="H37" s="22"/>
      <c r="I37" s="22"/>
      <c r="J37" s="21"/>
    </row>
    <row r="38" spans="1:10" s="3" customFormat="1" ht="15">
      <c r="A38" s="17"/>
      <c r="B38" s="23"/>
      <c r="C38" s="22"/>
      <c r="D38" s="60"/>
      <c r="E38" s="22"/>
      <c r="F38" s="22"/>
      <c r="G38" s="60"/>
      <c r="H38" s="22"/>
      <c r="I38" s="22"/>
      <c r="J38" s="21"/>
    </row>
    <row r="39" spans="1:10" s="3" customFormat="1" ht="15">
      <c r="A39" s="17"/>
      <c r="B39" s="23"/>
      <c r="C39" s="22"/>
      <c r="D39" s="60"/>
      <c r="E39" s="22"/>
      <c r="F39" s="22"/>
      <c r="G39" s="60"/>
      <c r="H39" s="22"/>
      <c r="I39" s="22"/>
      <c r="J39" s="21"/>
    </row>
    <row r="40" spans="1:10" s="3" customFormat="1" ht="15">
      <c r="A40" s="17"/>
      <c r="B40" s="23"/>
      <c r="C40" s="22"/>
      <c r="D40" s="60"/>
      <c r="E40" s="22"/>
      <c r="F40" s="22"/>
      <c r="G40" s="60"/>
      <c r="H40" s="22"/>
      <c r="I40" s="22"/>
      <c r="J40" s="21"/>
    </row>
    <row r="41" spans="1:10" s="3" customFormat="1" ht="15">
      <c r="A41" s="17"/>
      <c r="B41" s="23"/>
      <c r="C41" s="22"/>
      <c r="D41" s="60"/>
      <c r="E41" s="22"/>
      <c r="F41" s="22"/>
      <c r="G41" s="60"/>
      <c r="H41" s="22"/>
      <c r="I41" s="22"/>
      <c r="J41" s="21"/>
    </row>
    <row r="42" spans="1:10" s="3" customFormat="1" ht="15">
      <c r="A42" s="17"/>
      <c r="B42" s="23"/>
      <c r="C42" s="22"/>
      <c r="D42" s="60"/>
      <c r="E42" s="22"/>
      <c r="F42" s="22"/>
      <c r="G42" s="60"/>
      <c r="H42" s="22"/>
      <c r="I42" s="22"/>
      <c r="J42" s="21"/>
    </row>
    <row r="43" spans="1:10" s="3" customFormat="1" ht="15">
      <c r="A43" s="17"/>
      <c r="B43" s="23"/>
      <c r="C43" s="22"/>
      <c r="D43" s="60"/>
      <c r="E43" s="22"/>
      <c r="F43" s="22"/>
      <c r="G43" s="60"/>
      <c r="H43" s="22"/>
      <c r="I43" s="22"/>
      <c r="J43" s="21"/>
    </row>
    <row r="44" spans="1:10" s="3" customFormat="1" ht="15">
      <c r="A44" s="17"/>
      <c r="B44" s="23"/>
      <c r="C44" s="22"/>
      <c r="D44" s="60"/>
      <c r="E44" s="22"/>
      <c r="F44" s="22"/>
      <c r="G44" s="60"/>
      <c r="H44" s="22"/>
      <c r="I44" s="22"/>
      <c r="J44" s="21"/>
    </row>
    <row r="45" spans="1:10" s="3" customFormat="1" ht="15">
      <c r="A45" s="17"/>
      <c r="B45" s="23"/>
      <c r="C45" s="22"/>
      <c r="D45" s="60"/>
      <c r="E45" s="22"/>
      <c r="F45" s="22"/>
      <c r="G45" s="60"/>
      <c r="H45" s="22"/>
      <c r="I45" s="22"/>
      <c r="J45" s="21"/>
    </row>
    <row r="46" spans="1:10" s="3" customFormat="1" ht="15">
      <c r="A46" s="17"/>
      <c r="B46" s="23"/>
      <c r="C46" s="22"/>
      <c r="D46" s="60"/>
      <c r="E46" s="22"/>
      <c r="F46" s="22"/>
      <c r="G46" s="60"/>
      <c r="H46" s="22"/>
      <c r="I46" s="22"/>
      <c r="J46" s="21"/>
    </row>
    <row r="47" spans="1:10" s="3" customFormat="1" ht="15">
      <c r="A47" s="17"/>
      <c r="B47" s="23"/>
      <c r="C47" s="22"/>
      <c r="D47" s="60"/>
      <c r="E47" s="22"/>
      <c r="F47" s="22"/>
      <c r="G47" s="60"/>
      <c r="H47" s="22"/>
      <c r="I47" s="22"/>
      <c r="J47" s="21"/>
    </row>
    <row r="48" spans="1:10" s="3" customFormat="1" ht="15">
      <c r="A48" s="17"/>
      <c r="B48" s="23"/>
      <c r="C48" s="22"/>
      <c r="D48" s="60"/>
      <c r="E48" s="22"/>
      <c r="F48" s="22"/>
      <c r="G48" s="60"/>
      <c r="H48" s="22"/>
      <c r="I48" s="22"/>
      <c r="J48" s="21"/>
    </row>
    <row r="49" spans="1:10" s="3" customFormat="1" ht="15">
      <c r="A49" s="17"/>
      <c r="B49" s="23"/>
      <c r="C49" s="22"/>
      <c r="D49" s="60"/>
      <c r="E49" s="22"/>
      <c r="F49" s="22"/>
      <c r="G49" s="60"/>
      <c r="H49" s="22"/>
      <c r="I49" s="22"/>
      <c r="J49" s="21"/>
    </row>
    <row r="50" spans="1:10" s="3" customFormat="1" ht="15">
      <c r="A50" s="17"/>
      <c r="B50" s="23"/>
      <c r="C50" s="22"/>
      <c r="D50" s="60"/>
      <c r="E50" s="22"/>
      <c r="F50" s="22"/>
      <c r="G50" s="60"/>
      <c r="H50" s="22"/>
      <c r="I50" s="22"/>
      <c r="J50" s="21"/>
    </row>
    <row r="51" spans="1:10" s="3" customFormat="1" ht="15">
      <c r="A51" s="17"/>
      <c r="B51" s="23"/>
      <c r="C51" s="22"/>
      <c r="D51" s="60"/>
      <c r="E51" s="22"/>
      <c r="F51" s="22"/>
      <c r="G51" s="60"/>
      <c r="H51" s="22"/>
      <c r="I51" s="22"/>
      <c r="J51" s="21"/>
    </row>
    <row r="52" spans="1:10" s="3" customFormat="1" ht="15">
      <c r="A52" s="17"/>
      <c r="B52" s="23"/>
      <c r="C52" s="22"/>
      <c r="D52" s="60"/>
      <c r="E52" s="22"/>
      <c r="F52" s="22"/>
      <c r="G52" s="60"/>
      <c r="H52" s="22"/>
      <c r="I52" s="22"/>
      <c r="J52" s="21"/>
    </row>
    <row r="53" spans="1:10" s="3" customFormat="1" ht="15">
      <c r="A53" s="17"/>
      <c r="B53" s="23"/>
      <c r="C53" s="22"/>
      <c r="D53" s="60"/>
      <c r="E53" s="22"/>
      <c r="F53" s="22"/>
      <c r="G53" s="60"/>
      <c r="H53" s="22"/>
      <c r="I53" s="22"/>
      <c r="J53" s="21"/>
    </row>
    <row r="54" spans="1:10" s="3" customFormat="1" ht="15">
      <c r="A54" s="17"/>
      <c r="B54" s="23"/>
      <c r="C54" s="22"/>
      <c r="D54" s="60"/>
      <c r="E54" s="22"/>
      <c r="F54" s="22"/>
      <c r="G54" s="60"/>
      <c r="H54" s="22"/>
      <c r="I54" s="22"/>
      <c r="J54" s="21"/>
    </row>
    <row r="55" spans="1:10" s="3" customFormat="1" ht="15">
      <c r="A55" s="17"/>
      <c r="B55" s="23"/>
      <c r="C55" s="22"/>
      <c r="D55" s="60"/>
      <c r="E55" s="22"/>
      <c r="F55" s="22"/>
      <c r="G55" s="60"/>
      <c r="H55" s="22"/>
      <c r="I55" s="22"/>
      <c r="J55" s="21"/>
    </row>
    <row r="56" spans="1:10" s="3" customFormat="1" ht="15">
      <c r="A56" s="17"/>
      <c r="B56" s="23"/>
      <c r="C56" s="22"/>
      <c r="D56" s="60"/>
      <c r="E56" s="22"/>
      <c r="F56" s="22"/>
      <c r="G56" s="60"/>
      <c r="H56" s="22"/>
      <c r="I56" s="22"/>
      <c r="J56" s="21"/>
    </row>
    <row r="57" spans="1:10" s="3" customFormat="1" ht="15">
      <c r="A57" s="17"/>
      <c r="B57" s="23"/>
      <c r="C57" s="22"/>
      <c r="D57" s="60"/>
      <c r="E57" s="22"/>
      <c r="F57" s="22"/>
      <c r="G57" s="60"/>
      <c r="H57" s="22"/>
      <c r="I57" s="22"/>
      <c r="J57" s="21"/>
    </row>
    <row r="58" spans="1:10" s="3" customFormat="1" ht="15">
      <c r="A58" s="17"/>
      <c r="B58" s="23"/>
      <c r="C58" s="22"/>
      <c r="D58" s="60"/>
      <c r="E58" s="22"/>
      <c r="F58" s="22"/>
      <c r="G58" s="60"/>
      <c r="H58" s="22"/>
      <c r="I58" s="22"/>
      <c r="J58" s="21"/>
    </row>
    <row r="59" spans="1:10" s="3" customFormat="1" ht="15">
      <c r="A59" s="17"/>
      <c r="B59" s="23"/>
      <c r="C59" s="22"/>
      <c r="D59" s="60"/>
      <c r="E59" s="22"/>
      <c r="F59" s="22"/>
      <c r="G59" s="60"/>
      <c r="H59" s="22"/>
      <c r="I59" s="22"/>
      <c r="J59" s="21"/>
    </row>
    <row r="60" spans="1:10" s="3" customFormat="1" ht="15">
      <c r="A60" s="17"/>
      <c r="B60" s="23"/>
      <c r="C60" s="22"/>
      <c r="D60" s="60"/>
      <c r="E60" s="22"/>
      <c r="F60" s="22"/>
      <c r="G60" s="60"/>
      <c r="H60" s="22"/>
      <c r="I60" s="22"/>
      <c r="J60" s="21"/>
    </row>
    <row r="61" spans="1:10" s="3" customFormat="1" ht="15">
      <c r="A61" s="17"/>
      <c r="B61" s="23"/>
      <c r="C61" s="22"/>
      <c r="D61" s="60"/>
      <c r="E61" s="22"/>
      <c r="F61" s="22"/>
      <c r="G61" s="60"/>
      <c r="H61" s="22"/>
      <c r="I61" s="22"/>
      <c r="J61" s="21"/>
    </row>
    <row r="62" spans="1:10" s="3" customFormat="1" ht="15">
      <c r="A62" s="17"/>
      <c r="B62" s="23"/>
      <c r="C62" s="22"/>
      <c r="D62" s="60"/>
      <c r="E62" s="22"/>
      <c r="F62" s="22"/>
      <c r="G62" s="60"/>
      <c r="H62" s="22"/>
      <c r="I62" s="22"/>
      <c r="J62" s="21"/>
    </row>
    <row r="63" spans="1:10" s="3" customFormat="1" ht="15">
      <c r="A63" s="17"/>
      <c r="B63" s="23"/>
      <c r="C63" s="22"/>
      <c r="D63" s="60"/>
      <c r="E63" s="22"/>
      <c r="F63" s="22"/>
      <c r="G63" s="60"/>
      <c r="H63" s="22"/>
      <c r="I63" s="22"/>
      <c r="J63" s="21"/>
    </row>
    <row r="64" spans="1:10" s="3" customFormat="1" ht="15">
      <c r="A64" s="17"/>
      <c r="B64" s="23"/>
      <c r="C64" s="22"/>
      <c r="D64" s="60"/>
      <c r="E64" s="22"/>
      <c r="F64" s="22"/>
      <c r="G64" s="60"/>
      <c r="H64" s="22"/>
      <c r="I64" s="22"/>
      <c r="J64" s="21"/>
    </row>
    <row r="65" spans="1:10" s="3" customFormat="1" ht="15">
      <c r="A65" s="17"/>
      <c r="B65" s="23"/>
      <c r="C65" s="22"/>
      <c r="D65" s="60"/>
      <c r="E65" s="22"/>
      <c r="F65" s="22"/>
      <c r="G65" s="60"/>
      <c r="H65" s="22"/>
      <c r="I65" s="22"/>
      <c r="J65" s="21"/>
    </row>
    <row r="66" spans="1:10" s="3" customFormat="1" ht="15">
      <c r="A66" s="17"/>
      <c r="B66" s="23"/>
      <c r="C66" s="22"/>
      <c r="D66" s="60"/>
      <c r="E66" s="22"/>
      <c r="F66" s="22"/>
      <c r="G66" s="60"/>
      <c r="H66" s="22"/>
      <c r="I66" s="22"/>
      <c r="J66" s="21"/>
    </row>
    <row r="67" spans="1:10" s="3" customFormat="1" ht="15">
      <c r="A67" s="17"/>
      <c r="B67" s="23"/>
      <c r="C67" s="22"/>
      <c r="D67" s="60"/>
      <c r="E67" s="22"/>
      <c r="F67" s="22"/>
      <c r="G67" s="60"/>
      <c r="H67" s="22"/>
      <c r="I67" s="22"/>
      <c r="J67" s="21"/>
    </row>
    <row r="68" spans="1:10" s="3" customFormat="1" ht="15">
      <c r="A68" s="17"/>
      <c r="B68" s="23"/>
      <c r="C68" s="22"/>
      <c r="D68" s="60"/>
      <c r="E68" s="22"/>
      <c r="F68" s="22"/>
      <c r="G68" s="60"/>
      <c r="H68" s="22"/>
      <c r="I68" s="22"/>
      <c r="J68" s="21"/>
    </row>
    <row r="69" spans="1:10" s="3" customFormat="1" ht="15">
      <c r="A69" s="17"/>
      <c r="B69" s="23"/>
      <c r="C69" s="22"/>
      <c r="D69" s="60"/>
      <c r="E69" s="22"/>
      <c r="F69" s="22"/>
      <c r="G69" s="60"/>
      <c r="H69" s="22"/>
      <c r="I69" s="22"/>
      <c r="J69" s="21"/>
    </row>
    <row r="70" spans="1:10" s="3" customFormat="1" ht="15">
      <c r="A70" s="17"/>
      <c r="B70" s="23"/>
      <c r="C70" s="22"/>
      <c r="D70" s="60"/>
      <c r="E70" s="22"/>
      <c r="F70" s="22"/>
      <c r="G70" s="60"/>
      <c r="H70" s="22"/>
      <c r="I70" s="22"/>
      <c r="J70" s="21"/>
    </row>
    <row r="71" spans="1:10" s="3" customFormat="1" ht="15">
      <c r="A71" s="17"/>
      <c r="B71" s="23"/>
      <c r="C71" s="22"/>
      <c r="D71" s="60"/>
      <c r="E71" s="22"/>
      <c r="F71" s="22"/>
      <c r="G71" s="60"/>
      <c r="H71" s="22"/>
      <c r="I71" s="22"/>
      <c r="J71" s="21"/>
    </row>
    <row r="72" spans="1:10" s="3" customFormat="1" ht="15">
      <c r="A72" s="17"/>
      <c r="B72" s="23"/>
      <c r="C72" s="22"/>
      <c r="D72" s="60"/>
      <c r="E72" s="22"/>
      <c r="F72" s="22"/>
      <c r="G72" s="60"/>
      <c r="H72" s="22"/>
      <c r="I72" s="22"/>
      <c r="J72" s="21"/>
    </row>
    <row r="73" spans="1:10" s="3" customFormat="1" ht="15">
      <c r="A73" s="17"/>
      <c r="B73" s="23"/>
      <c r="C73" s="22"/>
      <c r="D73" s="60"/>
      <c r="E73" s="22"/>
      <c r="F73" s="22"/>
      <c r="G73" s="60"/>
      <c r="H73" s="22"/>
      <c r="I73" s="22"/>
      <c r="J73" s="21"/>
    </row>
    <row r="74" spans="1:10" s="3" customFormat="1" ht="15">
      <c r="A74" s="17"/>
      <c r="B74" s="23"/>
      <c r="C74" s="22"/>
      <c r="D74" s="60"/>
      <c r="E74" s="22"/>
      <c r="F74" s="22"/>
      <c r="G74" s="60"/>
      <c r="H74" s="22"/>
      <c r="I74" s="22"/>
      <c r="J74" s="21"/>
    </row>
    <row r="75" spans="1:10" s="3" customFormat="1" ht="15">
      <c r="A75" s="17"/>
      <c r="B75" s="23"/>
      <c r="C75" s="22"/>
      <c r="D75" s="60"/>
      <c r="E75" s="22"/>
      <c r="F75" s="22"/>
      <c r="G75" s="60"/>
      <c r="H75" s="22"/>
      <c r="I75" s="22"/>
      <c r="J75" s="21"/>
    </row>
    <row r="76" spans="1:10" s="3" customFormat="1" ht="15">
      <c r="A76" s="17"/>
      <c r="B76" s="23"/>
      <c r="C76" s="22"/>
      <c r="D76" s="60"/>
      <c r="E76" s="22"/>
      <c r="F76" s="22"/>
      <c r="G76" s="60"/>
      <c r="H76" s="22"/>
      <c r="I76" s="22"/>
      <c r="J76" s="21"/>
    </row>
    <row r="77" spans="1:10" s="3" customFormat="1" ht="15">
      <c r="A77" s="17"/>
      <c r="B77" s="23"/>
      <c r="C77" s="22"/>
      <c r="D77" s="60"/>
      <c r="E77" s="22"/>
      <c r="F77" s="22"/>
      <c r="G77" s="60"/>
      <c r="H77" s="22"/>
      <c r="I77" s="22"/>
      <c r="J77" s="21"/>
    </row>
    <row r="78" spans="1:10" s="3" customFormat="1" ht="15">
      <c r="A78" s="17"/>
      <c r="B78" s="23"/>
      <c r="C78" s="22"/>
      <c r="D78" s="60"/>
      <c r="E78" s="22"/>
      <c r="F78" s="22"/>
      <c r="G78" s="60"/>
      <c r="H78" s="22"/>
      <c r="I78" s="22"/>
      <c r="J78" s="21"/>
    </row>
    <row r="79" spans="1:10" s="3" customFormat="1" ht="15">
      <c r="A79" s="17"/>
      <c r="B79" s="23"/>
      <c r="C79" s="22"/>
      <c r="D79" s="60"/>
      <c r="E79" s="22"/>
      <c r="F79" s="22"/>
      <c r="G79" s="60"/>
      <c r="H79" s="22"/>
      <c r="I79" s="22"/>
      <c r="J79" s="21"/>
    </row>
    <row r="80" spans="1:10" s="3" customFormat="1" ht="15">
      <c r="A80" s="17"/>
      <c r="B80" s="23"/>
      <c r="C80" s="22"/>
      <c r="D80" s="60"/>
      <c r="E80" s="22"/>
      <c r="F80" s="22"/>
      <c r="G80" s="60"/>
      <c r="H80" s="22"/>
      <c r="I80" s="22"/>
      <c r="J80" s="21"/>
    </row>
    <row r="81" spans="1:10" s="3" customFormat="1" ht="15">
      <c r="A81" s="17"/>
      <c r="B81" s="23"/>
      <c r="C81" s="22"/>
      <c r="D81" s="60"/>
      <c r="E81" s="22"/>
      <c r="F81" s="22"/>
      <c r="G81" s="60"/>
      <c r="H81" s="22"/>
      <c r="I81" s="22"/>
      <c r="J81" s="21"/>
    </row>
    <row r="82" spans="1:10" s="3" customFormat="1" ht="15">
      <c r="A82" s="17"/>
      <c r="B82" s="23"/>
      <c r="C82" s="22"/>
      <c r="D82" s="60"/>
      <c r="E82" s="22"/>
      <c r="F82" s="22"/>
      <c r="G82" s="60"/>
      <c r="H82" s="22"/>
      <c r="I82" s="22"/>
      <c r="J82" s="21"/>
    </row>
    <row r="83" spans="1:10" s="3" customFormat="1" ht="15">
      <c r="A83" s="17"/>
      <c r="B83" s="23"/>
      <c r="C83" s="22"/>
      <c r="D83" s="60"/>
      <c r="E83" s="22"/>
      <c r="F83" s="22"/>
      <c r="G83" s="60"/>
      <c r="H83" s="22"/>
      <c r="I83" s="22"/>
      <c r="J83" s="21"/>
    </row>
    <row r="84" spans="1:10" s="3" customFormat="1" ht="15">
      <c r="A84" s="17"/>
      <c r="B84" s="23"/>
      <c r="C84" s="22"/>
      <c r="D84" s="60"/>
      <c r="E84" s="22"/>
      <c r="F84" s="22"/>
      <c r="G84" s="60"/>
      <c r="H84" s="22"/>
      <c r="I84" s="22"/>
      <c r="J84" s="21"/>
    </row>
    <row r="85" spans="1:10" s="3" customFormat="1" ht="15">
      <c r="A85" s="17"/>
      <c r="B85" s="23"/>
      <c r="C85" s="22"/>
      <c r="D85" s="60"/>
      <c r="E85" s="22"/>
      <c r="F85" s="22"/>
      <c r="G85" s="60"/>
      <c r="H85" s="22"/>
      <c r="I85" s="22"/>
      <c r="J85" s="21"/>
    </row>
    <row r="86" spans="1:10" s="3" customFormat="1" ht="15">
      <c r="A86" s="17"/>
      <c r="B86" s="23"/>
      <c r="C86" s="22"/>
      <c r="D86" s="60"/>
      <c r="E86" s="22"/>
      <c r="F86" s="22"/>
      <c r="G86" s="60"/>
      <c r="H86" s="22"/>
      <c r="I86" s="22"/>
      <c r="J86" s="21"/>
    </row>
    <row r="87" spans="1:10" s="3" customFormat="1" ht="15">
      <c r="A87" s="17"/>
      <c r="B87" s="23"/>
      <c r="C87" s="22"/>
      <c r="D87" s="60"/>
      <c r="E87" s="22"/>
      <c r="F87" s="22"/>
      <c r="G87" s="60"/>
      <c r="H87" s="22"/>
      <c r="I87" s="22"/>
      <c r="J87" s="21"/>
    </row>
    <row r="88" spans="1:10" s="3" customFormat="1" ht="15">
      <c r="A88" s="17"/>
      <c r="B88" s="23"/>
      <c r="C88" s="22"/>
      <c r="D88" s="60"/>
      <c r="E88" s="22"/>
      <c r="F88" s="22"/>
      <c r="G88" s="60"/>
      <c r="H88" s="22"/>
      <c r="I88" s="22"/>
      <c r="J88" s="21"/>
    </row>
    <row r="89" spans="1:10" s="3" customFormat="1" ht="15">
      <c r="A89" s="17"/>
      <c r="B89" s="23"/>
      <c r="C89" s="22"/>
      <c r="D89" s="60"/>
      <c r="E89" s="22"/>
      <c r="F89" s="22"/>
      <c r="G89" s="60"/>
      <c r="H89" s="22"/>
      <c r="I89" s="22"/>
      <c r="J89" s="21"/>
    </row>
    <row r="90" spans="1:10" s="3" customFormat="1" ht="15">
      <c r="A90" s="17"/>
      <c r="B90" s="23"/>
      <c r="C90" s="22"/>
      <c r="D90" s="60"/>
      <c r="E90" s="22"/>
      <c r="F90" s="22"/>
      <c r="G90" s="60"/>
      <c r="H90" s="22"/>
      <c r="I90" s="22"/>
      <c r="J90" s="21"/>
    </row>
    <row r="91" spans="1:10" s="3" customFormat="1" ht="15">
      <c r="A91" s="17"/>
      <c r="B91" s="23"/>
      <c r="C91" s="22"/>
      <c r="D91" s="60"/>
      <c r="E91" s="22"/>
      <c r="F91" s="22"/>
      <c r="G91" s="60"/>
      <c r="H91" s="22"/>
      <c r="I91" s="22"/>
      <c r="J91" s="21"/>
    </row>
    <row r="92" spans="1:10" s="3" customFormat="1" ht="15">
      <c r="A92" s="17"/>
      <c r="B92" s="23"/>
      <c r="C92" s="22"/>
      <c r="D92" s="60"/>
      <c r="E92" s="22"/>
      <c r="F92" s="22"/>
      <c r="G92" s="60"/>
      <c r="H92" s="22"/>
      <c r="I92" s="22"/>
      <c r="J92" s="21"/>
    </row>
    <row r="93" spans="1:10" s="3" customFormat="1" ht="15">
      <c r="A93" s="17"/>
      <c r="B93" s="23"/>
      <c r="C93" s="22"/>
      <c r="D93" s="60"/>
      <c r="E93" s="22"/>
      <c r="F93" s="22"/>
      <c r="G93" s="60"/>
      <c r="H93" s="22"/>
      <c r="I93" s="22"/>
      <c r="J93" s="21"/>
    </row>
    <row r="94" spans="1:10" s="3" customFormat="1" ht="15">
      <c r="A94" s="17"/>
      <c r="B94" s="23"/>
      <c r="C94" s="22"/>
      <c r="D94" s="60"/>
      <c r="E94" s="22"/>
      <c r="F94" s="22"/>
      <c r="G94" s="60"/>
      <c r="H94" s="22"/>
      <c r="I94" s="22"/>
      <c r="J94" s="21"/>
    </row>
  </sheetData>
  <sheetProtection/>
  <mergeCells count="14">
    <mergeCell ref="A24:C24"/>
    <mergeCell ref="A25:J25"/>
    <mergeCell ref="A1:J1"/>
    <mergeCell ref="A3:A5"/>
    <mergeCell ref="B3:C3"/>
    <mergeCell ref="D3:D5"/>
    <mergeCell ref="E3:F3"/>
    <mergeCell ref="A2:J2"/>
    <mergeCell ref="G3:G5"/>
    <mergeCell ref="H3:I3"/>
    <mergeCell ref="J3:J5"/>
    <mergeCell ref="B4:C4"/>
    <mergeCell ref="E4:F4"/>
    <mergeCell ref="H4:I4"/>
  </mergeCells>
  <printOptions/>
  <pageMargins left="0.86" right="0.34" top="0.6" bottom="0.38" header="0.5" footer="0.28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45" zoomScaleNormal="115" zoomScaleSheetLayoutView="145" zoomScalePageLayoutView="0" workbookViewId="0" topLeftCell="A1">
      <selection activeCell="B12" sqref="B12"/>
    </sheetView>
  </sheetViews>
  <sheetFormatPr defaultColWidth="9.00390625" defaultRowHeight="12.75"/>
  <cols>
    <col min="1" max="1" width="19.50390625" style="1" customWidth="1"/>
    <col min="2" max="2" width="45.625" style="2" customWidth="1"/>
    <col min="3" max="3" width="5.125" style="16" customWidth="1"/>
    <col min="4" max="5" width="5.50390625" style="8" customWidth="1"/>
    <col min="6" max="6" width="7.375" style="0" customWidth="1"/>
    <col min="7" max="7" width="9.00390625" style="0" customWidth="1"/>
    <col min="8" max="8" width="7.50390625" style="0" customWidth="1"/>
    <col min="9" max="9" width="11.375" style="0" customWidth="1"/>
  </cols>
  <sheetData>
    <row r="1" spans="1:9" ht="33.75" customHeight="1">
      <c r="A1" s="146" t="s">
        <v>118</v>
      </c>
      <c r="B1" s="147"/>
      <c r="C1" s="147"/>
      <c r="D1" s="147"/>
      <c r="E1" s="147"/>
      <c r="F1" s="147"/>
      <c r="G1" s="147"/>
      <c r="I1" s="75"/>
    </row>
    <row r="2" spans="1:9" s="25" customFormat="1" ht="12.75" customHeight="1">
      <c r="A2" s="148" t="s">
        <v>87</v>
      </c>
      <c r="B2" s="148"/>
      <c r="C2" s="148" t="s">
        <v>15</v>
      </c>
      <c r="D2" s="148"/>
      <c r="E2" s="148"/>
      <c r="F2" s="145" t="s">
        <v>0</v>
      </c>
      <c r="G2" s="145" t="s">
        <v>1</v>
      </c>
      <c r="I2" s="78"/>
    </row>
    <row r="3" spans="1:9" s="25" customFormat="1" ht="12.75">
      <c r="A3" s="148"/>
      <c r="B3" s="148"/>
      <c r="C3" s="5">
        <v>1</v>
      </c>
      <c r="D3" s="9">
        <v>2</v>
      </c>
      <c r="E3" s="9">
        <v>3</v>
      </c>
      <c r="F3" s="145"/>
      <c r="G3" s="145"/>
      <c r="I3" s="79" t="s">
        <v>103</v>
      </c>
    </row>
    <row r="4" spans="1:9" s="80" customFormat="1" ht="26.25">
      <c r="A4" s="5" t="s">
        <v>5</v>
      </c>
      <c r="B4" s="12" t="s">
        <v>101</v>
      </c>
      <c r="C4" s="15">
        <v>23</v>
      </c>
      <c r="D4" s="15"/>
      <c r="E4" s="15"/>
      <c r="F4" s="10">
        <f>SUM(C4:E4)</f>
        <v>23</v>
      </c>
      <c r="G4" s="13">
        <f>SUM(F4:F4)</f>
        <v>23</v>
      </c>
      <c r="I4" s="81">
        <v>23</v>
      </c>
    </row>
    <row r="5" spans="1:9" s="80" customFormat="1" ht="26.25">
      <c r="A5" s="5" t="s">
        <v>75</v>
      </c>
      <c r="B5" s="12" t="s">
        <v>102</v>
      </c>
      <c r="C5" s="15"/>
      <c r="D5" s="15">
        <v>12</v>
      </c>
      <c r="E5" s="15"/>
      <c r="F5" s="10">
        <f>SUM(C5:E5)</f>
        <v>12</v>
      </c>
      <c r="G5" s="13">
        <f>SUM(F5:F5)</f>
        <v>12</v>
      </c>
      <c r="I5" s="81"/>
    </row>
    <row r="6" spans="1:9" s="80" customFormat="1" ht="26.25">
      <c r="A6" s="5" t="s">
        <v>110</v>
      </c>
      <c r="B6" s="12" t="s">
        <v>111</v>
      </c>
      <c r="C6" s="15">
        <v>23</v>
      </c>
      <c r="D6" s="15"/>
      <c r="E6" s="15"/>
      <c r="F6" s="10">
        <f>SUM(C6:E6)</f>
        <v>23</v>
      </c>
      <c r="G6" s="13">
        <f>SUM(F6:F6)</f>
        <v>23</v>
      </c>
      <c r="I6" s="81">
        <v>23</v>
      </c>
    </row>
    <row r="7" spans="1:9" s="80" customFormat="1" ht="18" customHeight="1">
      <c r="A7" s="5" t="s">
        <v>9</v>
      </c>
      <c r="B7" s="12" t="s">
        <v>112</v>
      </c>
      <c r="C7" s="15">
        <v>14</v>
      </c>
      <c r="D7" s="15"/>
      <c r="E7" s="15"/>
      <c r="F7" s="10">
        <f>SUM(C7:E7)</f>
        <v>14</v>
      </c>
      <c r="G7" s="13">
        <f>SUM(F7:F7)</f>
        <v>14</v>
      </c>
      <c r="I7" s="81">
        <v>16</v>
      </c>
    </row>
    <row r="8" spans="1:9" s="25" customFormat="1" ht="12.75">
      <c r="A8" s="144" t="s">
        <v>90</v>
      </c>
      <c r="B8" s="144"/>
      <c r="C8" s="10">
        <f>SUM(C4:C7)</f>
        <v>60</v>
      </c>
      <c r="D8" s="10">
        <f>SUM(D4:D7)</f>
        <v>12</v>
      </c>
      <c r="E8" s="10">
        <f>SUM(E4:E7)</f>
        <v>0</v>
      </c>
      <c r="F8" s="10">
        <f>SUM(F4:F7)</f>
        <v>72</v>
      </c>
      <c r="G8" s="10">
        <f>SUM(G4:G7)</f>
        <v>72</v>
      </c>
      <c r="I8" s="82">
        <f>SUM(I4:I7)</f>
        <v>62</v>
      </c>
    </row>
  </sheetData>
  <sheetProtection/>
  <mergeCells count="6">
    <mergeCell ref="A8:B8"/>
    <mergeCell ref="F2:F3"/>
    <mergeCell ref="A1:G1"/>
    <mergeCell ref="A2:B3"/>
    <mergeCell ref="G2:G3"/>
    <mergeCell ref="C2:E2"/>
  </mergeCells>
  <printOptions/>
  <pageMargins left="0.67" right="0.32" top="0.65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115" zoomScaleNormal="70" zoomScaleSheetLayoutView="115" zoomScalePageLayoutView="0" workbookViewId="0" topLeftCell="A4">
      <selection activeCell="A16" sqref="A16:IV16"/>
    </sheetView>
  </sheetViews>
  <sheetFormatPr defaultColWidth="9.00390625" defaultRowHeight="12.75"/>
  <cols>
    <col min="1" max="1" width="77.375" style="4" customWidth="1"/>
    <col min="2" max="2" width="9.50390625" style="7" customWidth="1"/>
    <col min="3" max="3" width="11.50390625" style="8" customWidth="1"/>
    <col min="4" max="4" width="11.00390625" style="8" customWidth="1"/>
    <col min="12" max="12" width="10.50390625" style="0" bestFit="1" customWidth="1"/>
  </cols>
  <sheetData>
    <row r="1" spans="1:4" ht="18" customHeight="1">
      <c r="A1" s="151" t="s">
        <v>91</v>
      </c>
      <c r="B1" s="153" t="s">
        <v>0</v>
      </c>
      <c r="C1" s="149" t="s">
        <v>23</v>
      </c>
      <c r="D1" s="150"/>
    </row>
    <row r="2" spans="1:4" ht="45.75" customHeight="1">
      <c r="A2" s="152"/>
      <c r="B2" s="154"/>
      <c r="C2" s="6" t="s">
        <v>22</v>
      </c>
      <c r="D2" s="6" t="s">
        <v>21</v>
      </c>
    </row>
    <row r="3" spans="1:4" s="85" customFormat="1" ht="18" customHeight="1">
      <c r="A3" s="103"/>
      <c r="B3" s="104"/>
      <c r="C3" s="105"/>
      <c r="D3" s="105"/>
    </row>
    <row r="4" spans="1:4" s="85" customFormat="1" ht="15">
      <c r="A4" s="106" t="s">
        <v>30</v>
      </c>
      <c r="B4" s="89"/>
      <c r="C4" s="89"/>
      <c r="D4" s="89"/>
    </row>
    <row r="5" spans="1:4" s="85" customFormat="1" ht="15">
      <c r="A5" s="107" t="s">
        <v>105</v>
      </c>
      <c r="B5" s="89">
        <f>SUM(C5:D5)</f>
        <v>12</v>
      </c>
      <c r="C5" s="89">
        <v>0</v>
      </c>
      <c r="D5" s="89">
        <f>'Ком.прием'!F5</f>
        <v>12</v>
      </c>
    </row>
    <row r="6" spans="1:4" s="85" customFormat="1" ht="15">
      <c r="A6" s="108" t="s">
        <v>89</v>
      </c>
      <c r="B6" s="89"/>
      <c r="C6" s="89"/>
      <c r="D6" s="89"/>
    </row>
    <row r="7" spans="1:4" s="85" customFormat="1" ht="15">
      <c r="A7" s="107"/>
      <c r="B7" s="89"/>
      <c r="C7" s="89"/>
      <c r="D7" s="89"/>
    </row>
    <row r="8" spans="1:4" s="85" customFormat="1" ht="15">
      <c r="A8" s="83" t="s">
        <v>104</v>
      </c>
      <c r="B8" s="89"/>
      <c r="C8" s="89"/>
      <c r="D8" s="89"/>
    </row>
    <row r="9" spans="1:4" s="85" customFormat="1" ht="15">
      <c r="A9" s="84" t="s">
        <v>109</v>
      </c>
      <c r="B9" s="89"/>
      <c r="C9" s="89"/>
      <c r="D9" s="89"/>
    </row>
    <row r="10" spans="1:4" s="85" customFormat="1" ht="15">
      <c r="A10" s="102" t="s">
        <v>107</v>
      </c>
      <c r="B10" s="89">
        <f>SUM(C10:D10)</f>
        <v>23</v>
      </c>
      <c r="C10" s="89">
        <v>0</v>
      </c>
      <c r="D10" s="89">
        <f>'Ком.прием'!G6</f>
        <v>23</v>
      </c>
    </row>
    <row r="11" spans="1:4" s="85" customFormat="1" ht="15">
      <c r="A11" s="107"/>
      <c r="B11" s="89"/>
      <c r="C11" s="89"/>
      <c r="D11" s="89"/>
    </row>
    <row r="12" spans="1:4" s="85" customFormat="1" ht="15">
      <c r="A12" s="86" t="s">
        <v>100</v>
      </c>
      <c r="B12" s="89"/>
      <c r="C12" s="89"/>
      <c r="D12" s="89"/>
    </row>
    <row r="13" spans="1:4" s="85" customFormat="1" ht="15">
      <c r="A13" s="90" t="s">
        <v>106</v>
      </c>
      <c r="B13" s="89">
        <f>SUM(C13:D13)</f>
        <v>23</v>
      </c>
      <c r="C13" s="89">
        <v>0</v>
      </c>
      <c r="D13" s="89">
        <f>'Ком.прием'!G4</f>
        <v>23</v>
      </c>
    </row>
    <row r="14" spans="1:4" s="85" customFormat="1" ht="30.75">
      <c r="A14" s="109" t="s">
        <v>108</v>
      </c>
      <c r="B14" s="89"/>
      <c r="C14" s="89"/>
      <c r="D14" s="89"/>
    </row>
    <row r="15" spans="1:4" s="85" customFormat="1" ht="15">
      <c r="A15" s="107"/>
      <c r="B15" s="89"/>
      <c r="C15" s="89"/>
      <c r="D15" s="89"/>
    </row>
    <row r="16" spans="1:4" s="85" customFormat="1" ht="15">
      <c r="A16" s="110" t="s">
        <v>113</v>
      </c>
      <c r="B16" s="89"/>
      <c r="C16" s="89"/>
      <c r="D16" s="89"/>
    </row>
    <row r="17" spans="1:4" s="85" customFormat="1" ht="15">
      <c r="A17" s="111" t="s">
        <v>114</v>
      </c>
      <c r="B17" s="89">
        <f>SUM(C17:D17)</f>
        <v>14</v>
      </c>
      <c r="C17" s="89">
        <v>0</v>
      </c>
      <c r="D17" s="89">
        <f>'Ком.прием'!G7</f>
        <v>14</v>
      </c>
    </row>
    <row r="18" spans="1:4" s="85" customFormat="1" ht="15">
      <c r="A18" s="109" t="s">
        <v>115</v>
      </c>
      <c r="B18" s="89"/>
      <c r="C18" s="89"/>
      <c r="D18" s="89"/>
    </row>
    <row r="19" spans="1:4" s="85" customFormat="1" ht="15">
      <c r="A19" s="107"/>
      <c r="B19" s="89"/>
      <c r="C19" s="89"/>
      <c r="D19" s="89"/>
    </row>
    <row r="20" spans="1:4" s="85" customFormat="1" ht="15">
      <c r="A20" s="112" t="s">
        <v>92</v>
      </c>
      <c r="B20" s="113">
        <f>SUM(C20,D20)</f>
        <v>72</v>
      </c>
      <c r="C20" s="113">
        <f>SUM(C5,C17,C13,C10)</f>
        <v>0</v>
      </c>
      <c r="D20" s="113">
        <f>SUM(D5,D17,D13,D10)</f>
        <v>72</v>
      </c>
    </row>
    <row r="21" spans="2:4" s="3" customFormat="1" ht="15">
      <c r="B21" s="23"/>
      <c r="C21" s="23"/>
      <c r="D21" s="23"/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145" zoomScaleSheetLayoutView="145" workbookViewId="0" topLeftCell="A1">
      <selection activeCell="B11" sqref="B11"/>
    </sheetView>
  </sheetViews>
  <sheetFormatPr defaultColWidth="9.00390625" defaultRowHeight="12.75"/>
  <cols>
    <col min="1" max="1" width="19.50390625" style="1" customWidth="1"/>
    <col min="2" max="2" width="50.125" style="2" customWidth="1"/>
    <col min="3" max="3" width="5.125" style="16" customWidth="1"/>
    <col min="4" max="5" width="5.50390625" style="8" customWidth="1"/>
    <col min="6" max="6" width="7.375" style="0" customWidth="1"/>
    <col min="7" max="7" width="11.50390625" style="0" customWidth="1"/>
  </cols>
  <sheetData>
    <row r="1" spans="1:7" ht="39" customHeight="1">
      <c r="A1" s="146" t="s">
        <v>119</v>
      </c>
      <c r="B1" s="147"/>
      <c r="C1" s="147"/>
      <c r="D1" s="147"/>
      <c r="E1" s="147"/>
      <c r="F1" s="147"/>
      <c r="G1" s="147"/>
    </row>
    <row r="2" spans="1:7" s="25" customFormat="1" ht="12.75">
      <c r="A2" s="148" t="s">
        <v>25</v>
      </c>
      <c r="B2" s="148"/>
      <c r="C2" s="148" t="s">
        <v>15</v>
      </c>
      <c r="D2" s="148"/>
      <c r="E2" s="148"/>
      <c r="F2" s="145" t="s">
        <v>0</v>
      </c>
      <c r="G2" s="145" t="s">
        <v>1</v>
      </c>
    </row>
    <row r="3" spans="1:7" s="25" customFormat="1" ht="12.75">
      <c r="A3" s="148"/>
      <c r="B3" s="148"/>
      <c r="C3" s="5">
        <v>1</v>
      </c>
      <c r="D3" s="9">
        <v>2</v>
      </c>
      <c r="E3" s="9">
        <v>3</v>
      </c>
      <c r="F3" s="145"/>
      <c r="G3" s="145"/>
    </row>
    <row r="4" spans="1:7" s="25" customFormat="1" ht="26.25">
      <c r="A4" s="5" t="s">
        <v>5</v>
      </c>
      <c r="B4" s="12" t="s">
        <v>101</v>
      </c>
      <c r="C4" s="15"/>
      <c r="D4" s="15"/>
      <c r="E4" s="15"/>
      <c r="F4" s="10">
        <f>SUM(C4:E4)</f>
        <v>0</v>
      </c>
      <c r="G4" s="13">
        <f>SUM(F4:F4)</f>
        <v>0</v>
      </c>
    </row>
    <row r="5" spans="1:7" s="25" customFormat="1" ht="26.25">
      <c r="A5" s="5" t="s">
        <v>75</v>
      </c>
      <c r="B5" s="12" t="s">
        <v>102</v>
      </c>
      <c r="C5" s="15"/>
      <c r="D5" s="15"/>
      <c r="E5" s="15"/>
      <c r="F5" s="10">
        <f>SUM(C5:E5)</f>
        <v>0</v>
      </c>
      <c r="G5" s="13">
        <f>SUM(F5:F5)</f>
        <v>0</v>
      </c>
    </row>
    <row r="6" spans="1:7" s="25" customFormat="1" ht="26.25">
      <c r="A6" s="5" t="s">
        <v>110</v>
      </c>
      <c r="B6" s="12" t="s">
        <v>111</v>
      </c>
      <c r="C6" s="15"/>
      <c r="D6" s="15"/>
      <c r="E6" s="15"/>
      <c r="F6" s="10">
        <f>SUM(C6:E6)</f>
        <v>0</v>
      </c>
      <c r="G6" s="13">
        <f>SUM(F6:F6)</f>
        <v>0</v>
      </c>
    </row>
    <row r="7" spans="1:7" s="25" customFormat="1" ht="26.25">
      <c r="A7" s="5" t="s">
        <v>9</v>
      </c>
      <c r="B7" s="12" t="s">
        <v>112</v>
      </c>
      <c r="C7" s="15"/>
      <c r="D7" s="15"/>
      <c r="E7" s="15"/>
      <c r="F7" s="10">
        <f>SUM(C7:E7)</f>
        <v>0</v>
      </c>
      <c r="G7" s="13">
        <f>SUM(F7:F7)</f>
        <v>0</v>
      </c>
    </row>
    <row r="8" spans="1:7" s="25" customFormat="1" ht="12.75" customHeight="1">
      <c r="A8" s="144" t="s">
        <v>90</v>
      </c>
      <c r="B8" s="144"/>
      <c r="C8" s="10">
        <f>SUM(C4:C7)</f>
        <v>0</v>
      </c>
      <c r="D8" s="10">
        <f>SUM(D4:D7)</f>
        <v>0</v>
      </c>
      <c r="E8" s="10">
        <f>SUM(E4:E7)</f>
        <v>0</v>
      </c>
      <c r="F8" s="10">
        <f>SUM(F4:F7)</f>
        <v>0</v>
      </c>
      <c r="G8" s="10">
        <f>SUM(G4:G7)</f>
        <v>0</v>
      </c>
    </row>
  </sheetData>
  <sheetProtection/>
  <mergeCells count="6">
    <mergeCell ref="A8:B8"/>
    <mergeCell ref="A1:G1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view="pageBreakPreview" zoomScale="130" zoomScaleNormal="115" zoomScaleSheetLayoutView="130" workbookViewId="0" topLeftCell="A1">
      <selection activeCell="H12" sqref="H12"/>
    </sheetView>
  </sheetViews>
  <sheetFormatPr defaultColWidth="9.00390625" defaultRowHeight="12.75"/>
  <cols>
    <col min="1" max="1" width="19.50390625" style="1" customWidth="1"/>
    <col min="2" max="2" width="50.125" style="2" customWidth="1"/>
    <col min="3" max="3" width="5.125" style="16" customWidth="1"/>
    <col min="4" max="5" width="5.50390625" style="8" customWidth="1"/>
    <col min="6" max="6" width="7.375" style="0" customWidth="1"/>
    <col min="7" max="7" width="11.125" style="0" customWidth="1"/>
    <col min="8" max="8" width="3.50390625" style="0" customWidth="1"/>
    <col min="9" max="11" width="4.625" style="57" customWidth="1"/>
    <col min="12" max="12" width="4.625" style="63" customWidth="1"/>
    <col min="13" max="14" width="4.625" style="0" customWidth="1"/>
    <col min="15" max="15" width="4.625" style="63" customWidth="1"/>
    <col min="16" max="17" width="4.625" style="0" customWidth="1"/>
  </cols>
  <sheetData>
    <row r="1" spans="1:17" ht="39" customHeight="1">
      <c r="A1" s="146" t="s">
        <v>120</v>
      </c>
      <c r="B1" s="147"/>
      <c r="C1" s="147"/>
      <c r="D1" s="147"/>
      <c r="E1" s="147"/>
      <c r="F1" s="147"/>
      <c r="G1" s="147"/>
      <c r="H1" s="64"/>
      <c r="I1" s="155" t="s">
        <v>80</v>
      </c>
      <c r="J1" s="156"/>
      <c r="K1" s="156"/>
      <c r="L1" s="155" t="s">
        <v>116</v>
      </c>
      <c r="M1" s="156"/>
      <c r="N1" s="157"/>
      <c r="O1" s="155" t="s">
        <v>88</v>
      </c>
      <c r="P1" s="156"/>
      <c r="Q1" s="157"/>
    </row>
    <row r="2" spans="1:17" ht="12.75" customHeight="1">
      <c r="A2" s="162" t="s">
        <v>25</v>
      </c>
      <c r="B2" s="162"/>
      <c r="C2" s="162" t="s">
        <v>15</v>
      </c>
      <c r="D2" s="162"/>
      <c r="E2" s="162"/>
      <c r="F2" s="134" t="s">
        <v>0</v>
      </c>
      <c r="G2" s="134" t="s">
        <v>1</v>
      </c>
      <c r="H2" s="65"/>
      <c r="I2" s="158" t="s">
        <v>15</v>
      </c>
      <c r="J2" s="159"/>
      <c r="K2" s="159"/>
      <c r="L2" s="158" t="s">
        <v>15</v>
      </c>
      <c r="M2" s="159"/>
      <c r="N2" s="160"/>
      <c r="O2" s="158" t="s">
        <v>15</v>
      </c>
      <c r="P2" s="159"/>
      <c r="Q2" s="160"/>
    </row>
    <row r="3" spans="1:17" ht="18" customHeight="1" thickBot="1">
      <c r="A3" s="163"/>
      <c r="B3" s="163"/>
      <c r="C3" s="122">
        <v>1</v>
      </c>
      <c r="D3" s="117">
        <v>2</v>
      </c>
      <c r="E3" s="117">
        <v>3</v>
      </c>
      <c r="F3" s="139"/>
      <c r="G3" s="139"/>
      <c r="H3" s="65"/>
      <c r="I3" s="62">
        <v>1</v>
      </c>
      <c r="J3" s="58">
        <v>2</v>
      </c>
      <c r="K3" s="58">
        <v>3</v>
      </c>
      <c r="L3" s="62">
        <v>1</v>
      </c>
      <c r="M3" s="58">
        <v>2</v>
      </c>
      <c r="N3" s="59">
        <v>3</v>
      </c>
      <c r="O3" s="62">
        <v>1</v>
      </c>
      <c r="P3" s="58">
        <v>2</v>
      </c>
      <c r="Q3" s="59">
        <v>3</v>
      </c>
    </row>
    <row r="4" spans="1:17" ht="26.25" thickBot="1">
      <c r="A4" s="42" t="s">
        <v>5</v>
      </c>
      <c r="B4" s="43" t="s">
        <v>101</v>
      </c>
      <c r="C4" s="124">
        <v>18</v>
      </c>
      <c r="D4" s="44"/>
      <c r="E4" s="44"/>
      <c r="F4" s="45">
        <f>SUM(C4:E4)</f>
        <v>18</v>
      </c>
      <c r="G4" s="125">
        <f>SUM(F4:F4)</f>
        <v>18</v>
      </c>
      <c r="H4" s="65"/>
      <c r="I4" s="72">
        <v>18</v>
      </c>
      <c r="J4" s="76"/>
      <c r="K4" s="58"/>
      <c r="L4" s="62"/>
      <c r="M4" s="76"/>
      <c r="N4" s="59"/>
      <c r="O4" s="62"/>
      <c r="P4" s="76"/>
      <c r="Q4" s="59"/>
    </row>
    <row r="5" spans="1:17" ht="26.25" thickBot="1">
      <c r="A5" s="42" t="s">
        <v>75</v>
      </c>
      <c r="B5" s="43" t="s">
        <v>86</v>
      </c>
      <c r="C5" s="124"/>
      <c r="D5" s="124">
        <v>1</v>
      </c>
      <c r="E5" s="44"/>
      <c r="F5" s="124">
        <f>SUM(C5:E5)</f>
        <v>1</v>
      </c>
      <c r="G5" s="126">
        <f>SUM(F5:F5)</f>
        <v>1</v>
      </c>
      <c r="H5" s="66"/>
      <c r="I5" s="72"/>
      <c r="J5" s="118"/>
      <c r="K5" s="68"/>
      <c r="L5" s="72"/>
      <c r="M5" s="118"/>
      <c r="N5" s="69"/>
      <c r="O5" s="72"/>
      <c r="P5" s="118">
        <v>1</v>
      </c>
      <c r="Q5" s="69"/>
    </row>
    <row r="6" spans="1:17" ht="26.25" thickBot="1">
      <c r="A6" s="42" t="s">
        <v>110</v>
      </c>
      <c r="B6" s="43" t="s">
        <v>111</v>
      </c>
      <c r="C6" s="124">
        <v>6</v>
      </c>
      <c r="D6" s="44"/>
      <c r="E6" s="44"/>
      <c r="F6" s="45">
        <f>SUM(C6:E6)</f>
        <v>6</v>
      </c>
      <c r="G6" s="125">
        <f>SUM(F6:F6)</f>
        <v>6</v>
      </c>
      <c r="H6" s="66"/>
      <c r="I6" s="72">
        <v>6</v>
      </c>
      <c r="J6" s="127"/>
      <c r="K6" s="69"/>
      <c r="L6" s="128"/>
      <c r="M6" s="127"/>
      <c r="N6" s="129"/>
      <c r="O6" s="128"/>
      <c r="P6" s="127"/>
      <c r="Q6" s="129"/>
    </row>
    <row r="7" spans="1:17" ht="26.25" thickBot="1">
      <c r="A7" s="42" t="s">
        <v>9</v>
      </c>
      <c r="B7" s="43" t="s">
        <v>112</v>
      </c>
      <c r="C7" s="124">
        <v>4</v>
      </c>
      <c r="D7" s="44"/>
      <c r="E7" s="44"/>
      <c r="F7" s="45">
        <f>SUM(C7:E7)</f>
        <v>4</v>
      </c>
      <c r="G7" s="125">
        <f>SUM(F7:F7)</f>
        <v>4</v>
      </c>
      <c r="H7" s="66"/>
      <c r="I7" s="72">
        <v>2</v>
      </c>
      <c r="J7" s="119"/>
      <c r="K7" s="114"/>
      <c r="L7" s="72">
        <v>2</v>
      </c>
      <c r="M7" s="121"/>
      <c r="N7" s="115"/>
      <c r="O7" s="120"/>
      <c r="P7" s="121"/>
      <c r="Q7" s="115"/>
    </row>
    <row r="8" spans="1:17" ht="13.5" customHeight="1" thickBot="1">
      <c r="A8" s="161" t="s">
        <v>90</v>
      </c>
      <c r="B8" s="161"/>
      <c r="C8" s="123">
        <f>SUM(C4:C7)</f>
        <v>28</v>
      </c>
      <c r="D8" s="123">
        <f>SUM(D4:D7)</f>
        <v>1</v>
      </c>
      <c r="E8" s="123">
        <f>SUM(E4:E7)</f>
        <v>0</v>
      </c>
      <c r="F8" s="123">
        <f>SUM(F4:F7)</f>
        <v>29</v>
      </c>
      <c r="G8" s="123">
        <f>SUM(G4:G7)</f>
        <v>29</v>
      </c>
      <c r="H8" s="67"/>
      <c r="I8" s="70">
        <f>SUM(I4:I7)</f>
        <v>26</v>
      </c>
      <c r="J8" s="70">
        <f aca="true" t="shared" si="0" ref="J8:Q8">SUM(J4:J7)</f>
        <v>0</v>
      </c>
      <c r="K8" s="70">
        <f t="shared" si="0"/>
        <v>0</v>
      </c>
      <c r="L8" s="70">
        <f t="shared" si="0"/>
        <v>2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1</v>
      </c>
      <c r="Q8" s="71">
        <f t="shared" si="0"/>
        <v>0</v>
      </c>
    </row>
    <row r="10" ht="12.75"/>
    <row r="12" ht="12.75"/>
    <row r="13" ht="12.75"/>
  </sheetData>
  <sheetProtection/>
  <mergeCells count="12">
    <mergeCell ref="A8:B8"/>
    <mergeCell ref="A1:G1"/>
    <mergeCell ref="A2:B3"/>
    <mergeCell ref="C2:E2"/>
    <mergeCell ref="F2:F3"/>
    <mergeCell ref="G2:G3"/>
    <mergeCell ref="L1:N1"/>
    <mergeCell ref="L2:N2"/>
    <mergeCell ref="I2:K2"/>
    <mergeCell ref="I1:K1"/>
    <mergeCell ref="O1:Q1"/>
    <mergeCell ref="O2:Q2"/>
  </mergeCells>
  <printOptions/>
  <pageMargins left="0.7" right="0.7" top="0.75" bottom="0.75" header="0.3" footer="0.3"/>
  <pageSetup horizontalDpi="600" verticalDpi="600" orientation="portrait" paperSize="9" scale="2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140" zoomScaleSheetLayoutView="140" workbookViewId="0" topLeftCell="A1">
      <selection activeCell="A2" sqref="A2:G2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4.625" style="25" customWidth="1"/>
    <col min="4" max="5" width="4.625" style="0" customWidth="1"/>
    <col min="6" max="6" width="5.625" style="0" customWidth="1"/>
    <col min="7" max="7" width="8.50390625" style="0" customWidth="1"/>
    <col min="8" max="8" width="2.625" style="0" customWidth="1"/>
    <col min="9" max="9" width="10.125" style="26" customWidth="1"/>
    <col min="10" max="10" width="2.125" style="0" customWidth="1"/>
    <col min="11" max="11" width="4.625" style="25" customWidth="1"/>
    <col min="12" max="15" width="4.625" style="0" customWidth="1"/>
  </cols>
  <sheetData>
    <row r="1" spans="1:11" ht="18" customHeight="1">
      <c r="A1" s="146" t="s">
        <v>93</v>
      </c>
      <c r="B1" s="147"/>
      <c r="C1" s="147"/>
      <c r="D1" s="147"/>
      <c r="E1" s="147"/>
      <c r="F1" s="147"/>
      <c r="G1" s="147"/>
      <c r="K1"/>
    </row>
    <row r="2" spans="1:11" ht="18" customHeight="1">
      <c r="A2" s="146" t="s">
        <v>82</v>
      </c>
      <c r="B2" s="146"/>
      <c r="C2" s="146"/>
      <c r="D2" s="146"/>
      <c r="E2" s="146"/>
      <c r="F2" s="146"/>
      <c r="G2" s="146"/>
      <c r="K2"/>
    </row>
    <row r="3" spans="1:11" ht="18" customHeight="1">
      <c r="A3" s="164" t="s">
        <v>117</v>
      </c>
      <c r="B3" s="146"/>
      <c r="C3" s="146"/>
      <c r="D3" s="146"/>
      <c r="E3" s="146"/>
      <c r="F3" s="146"/>
      <c r="G3" s="165"/>
      <c r="K3"/>
    </row>
    <row r="4" spans="1:9" s="25" customFormat="1" ht="12.75">
      <c r="A4" s="148" t="s">
        <v>25</v>
      </c>
      <c r="B4" s="148"/>
      <c r="C4" s="148" t="s">
        <v>15</v>
      </c>
      <c r="D4" s="148"/>
      <c r="E4" s="148"/>
      <c r="F4" s="145" t="s">
        <v>0</v>
      </c>
      <c r="G4" s="145" t="s">
        <v>1</v>
      </c>
      <c r="I4" s="26"/>
    </row>
    <row r="5" spans="1:9" s="25" customFormat="1" ht="12.75">
      <c r="A5" s="148"/>
      <c r="B5" s="148"/>
      <c r="C5" s="5">
        <v>1</v>
      </c>
      <c r="D5" s="9">
        <v>2</v>
      </c>
      <c r="E5" s="9">
        <v>3</v>
      </c>
      <c r="F5" s="145"/>
      <c r="G5" s="145"/>
      <c r="I5" s="26"/>
    </row>
    <row r="6" spans="1:9" s="25" customFormat="1" ht="26.25">
      <c r="A6" s="5" t="s">
        <v>5</v>
      </c>
      <c r="B6" s="12" t="s">
        <v>101</v>
      </c>
      <c r="C6" s="15"/>
      <c r="D6" s="15"/>
      <c r="E6" s="15"/>
      <c r="F6" s="10">
        <f>SUM(C6:E6)</f>
        <v>0</v>
      </c>
      <c r="G6" s="13">
        <f>SUM(F6:F6)</f>
        <v>0</v>
      </c>
      <c r="I6" s="26"/>
    </row>
    <row r="7" spans="1:9" s="25" customFormat="1" ht="26.25">
      <c r="A7" s="5" t="s">
        <v>75</v>
      </c>
      <c r="B7" s="12" t="s">
        <v>86</v>
      </c>
      <c r="C7" s="15">
        <v>0</v>
      </c>
      <c r="D7" s="77"/>
      <c r="E7" s="15"/>
      <c r="F7" s="10">
        <f>SUM(C7:E7)</f>
        <v>0</v>
      </c>
      <c r="G7" s="13">
        <f>SUM(F7:F7)</f>
        <v>0</v>
      </c>
      <c r="I7" s="26"/>
    </row>
    <row r="8" spans="1:9" s="25" customFormat="1" ht="26.25">
      <c r="A8" s="5" t="s">
        <v>110</v>
      </c>
      <c r="B8" s="12" t="s">
        <v>111</v>
      </c>
      <c r="C8" s="15"/>
      <c r="D8" s="15"/>
      <c r="E8" s="15"/>
      <c r="F8" s="10">
        <f>SUM(C8:E8)</f>
        <v>0</v>
      </c>
      <c r="G8" s="13">
        <f>SUM(F8:F8)</f>
        <v>0</v>
      </c>
      <c r="I8" s="26"/>
    </row>
    <row r="9" spans="1:9" s="25" customFormat="1" ht="12.75">
      <c r="A9" s="5" t="s">
        <v>9</v>
      </c>
      <c r="B9" s="12" t="s">
        <v>112</v>
      </c>
      <c r="C9" s="15"/>
      <c r="D9" s="15"/>
      <c r="E9" s="15"/>
      <c r="F9" s="10">
        <f>SUM(C9:E9)</f>
        <v>0</v>
      </c>
      <c r="G9" s="13">
        <f>SUM(F9:F9)</f>
        <v>0</v>
      </c>
      <c r="I9" s="26"/>
    </row>
    <row r="10" spans="1:9" s="25" customFormat="1" ht="12.75" customHeight="1">
      <c r="A10" s="144" t="s">
        <v>90</v>
      </c>
      <c r="B10" s="144"/>
      <c r="C10" s="10">
        <f>SUM(C6:C9)</f>
        <v>0</v>
      </c>
      <c r="D10" s="10">
        <f>SUM(D6:D9)</f>
        <v>0</v>
      </c>
      <c r="E10" s="10">
        <f>SUM(E6:E9)</f>
        <v>0</v>
      </c>
      <c r="F10" s="10">
        <f>SUM(F6:F9)</f>
        <v>0</v>
      </c>
      <c r="G10" s="10">
        <f>SUM(G6:G9)</f>
        <v>0</v>
      </c>
      <c r="I10" s="26"/>
    </row>
  </sheetData>
  <sheetProtection/>
  <mergeCells count="8">
    <mergeCell ref="G4:G5"/>
    <mergeCell ref="A10:B10"/>
    <mergeCell ref="A1:G1"/>
    <mergeCell ref="A2:G2"/>
    <mergeCell ref="A3:G3"/>
    <mergeCell ref="A4:B5"/>
    <mergeCell ref="C4:E4"/>
    <mergeCell ref="F4:F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40" zoomScaleSheetLayoutView="140" workbookViewId="0" topLeftCell="A1">
      <selection activeCell="A2" sqref="A2:G2"/>
    </sheetView>
  </sheetViews>
  <sheetFormatPr defaultColWidth="9.00390625" defaultRowHeight="12.75"/>
  <cols>
    <col min="1" max="1" width="21.50390625" style="0" customWidth="1"/>
    <col min="2" max="2" width="49.625" style="0" customWidth="1"/>
    <col min="3" max="5" width="4.625" style="0" customWidth="1"/>
    <col min="6" max="6" width="8.50390625" style="0" customWidth="1"/>
    <col min="7" max="7" width="9.50390625" style="0" customWidth="1"/>
    <col min="9" max="9" width="8.625" style="8" customWidth="1"/>
  </cols>
  <sheetData>
    <row r="1" spans="1:7" ht="17.25" customHeight="1">
      <c r="A1" s="146" t="s">
        <v>94</v>
      </c>
      <c r="B1" s="146"/>
      <c r="C1" s="146"/>
      <c r="D1" s="146"/>
      <c r="E1" s="146"/>
      <c r="F1" s="146"/>
      <c r="G1" s="146"/>
    </row>
    <row r="2" spans="1:7" ht="17.25" customHeight="1">
      <c r="A2" s="146" t="s">
        <v>83</v>
      </c>
      <c r="B2" s="146"/>
      <c r="C2" s="146"/>
      <c r="D2" s="146"/>
      <c r="E2" s="146"/>
      <c r="F2" s="146"/>
      <c r="G2" s="146"/>
    </row>
    <row r="3" spans="1:7" ht="17.25" customHeight="1">
      <c r="A3" s="164" t="s">
        <v>117</v>
      </c>
      <c r="B3" s="146"/>
      <c r="C3" s="146"/>
      <c r="D3" s="146"/>
      <c r="E3" s="146"/>
      <c r="F3" s="146"/>
      <c r="G3" s="165"/>
    </row>
    <row r="4" spans="1:9" s="25" customFormat="1" ht="12.75">
      <c r="A4" s="148" t="s">
        <v>25</v>
      </c>
      <c r="B4" s="148"/>
      <c r="C4" s="148" t="s">
        <v>15</v>
      </c>
      <c r="D4" s="148"/>
      <c r="E4" s="148"/>
      <c r="F4" s="145" t="s">
        <v>0</v>
      </c>
      <c r="G4" s="145" t="s">
        <v>1</v>
      </c>
      <c r="I4" s="26"/>
    </row>
    <row r="5" spans="1:9" s="25" customFormat="1" ht="12.75">
      <c r="A5" s="148"/>
      <c r="B5" s="148"/>
      <c r="C5" s="5">
        <v>1</v>
      </c>
      <c r="D5" s="9">
        <v>2</v>
      </c>
      <c r="E5" s="9">
        <v>3</v>
      </c>
      <c r="F5" s="145"/>
      <c r="G5" s="145"/>
      <c r="I5" s="26"/>
    </row>
    <row r="6" spans="1:9" s="25" customFormat="1" ht="26.25">
      <c r="A6" s="5" t="s">
        <v>5</v>
      </c>
      <c r="B6" s="12" t="s">
        <v>101</v>
      </c>
      <c r="C6" s="15"/>
      <c r="D6" s="15"/>
      <c r="E6" s="15"/>
      <c r="F6" s="10">
        <f>SUM(C6:E6)</f>
        <v>0</v>
      </c>
      <c r="G6" s="13">
        <f>SUM(F6:F6)</f>
        <v>0</v>
      </c>
      <c r="I6" s="26"/>
    </row>
    <row r="7" spans="1:9" s="25" customFormat="1" ht="26.25">
      <c r="A7" s="5" t="s">
        <v>75</v>
      </c>
      <c r="B7" s="12" t="s">
        <v>86</v>
      </c>
      <c r="C7" s="15">
        <v>0</v>
      </c>
      <c r="D7" s="77"/>
      <c r="E7" s="15"/>
      <c r="F7" s="10">
        <f>SUM(C7:E7)</f>
        <v>0</v>
      </c>
      <c r="G7" s="13">
        <f>SUM(F7:F7)</f>
        <v>0</v>
      </c>
      <c r="I7" s="26"/>
    </row>
    <row r="8" spans="1:9" s="25" customFormat="1" ht="26.25">
      <c r="A8" s="5" t="s">
        <v>110</v>
      </c>
      <c r="B8" s="12" t="s">
        <v>111</v>
      </c>
      <c r="C8" s="15"/>
      <c r="D8" s="15"/>
      <c r="E8" s="15"/>
      <c r="F8" s="10">
        <f>SUM(C8:E8)</f>
        <v>0</v>
      </c>
      <c r="G8" s="13">
        <f>SUM(F8:F8)</f>
        <v>0</v>
      </c>
      <c r="I8" s="26"/>
    </row>
    <row r="9" spans="1:9" s="25" customFormat="1" ht="12.75">
      <c r="A9" s="5" t="s">
        <v>9</v>
      </c>
      <c r="B9" s="12" t="s">
        <v>112</v>
      </c>
      <c r="C9" s="15"/>
      <c r="D9" s="15"/>
      <c r="E9" s="15"/>
      <c r="F9" s="10">
        <f>SUM(C9:E9)</f>
        <v>0</v>
      </c>
      <c r="G9" s="13">
        <f>SUM(F9:F9)</f>
        <v>0</v>
      </c>
      <c r="I9" s="26"/>
    </row>
    <row r="10" spans="1:9" s="25" customFormat="1" ht="12.75" customHeight="1">
      <c r="A10" s="144" t="s">
        <v>90</v>
      </c>
      <c r="B10" s="144"/>
      <c r="C10" s="10">
        <f>SUM(C6:C9)</f>
        <v>0</v>
      </c>
      <c r="D10" s="10">
        <f>SUM(D6:D9)</f>
        <v>0</v>
      </c>
      <c r="E10" s="10">
        <f>SUM(E6:E9)</f>
        <v>0</v>
      </c>
      <c r="F10" s="10">
        <f>SUM(F6:F9)</f>
        <v>0</v>
      </c>
      <c r="G10" s="10">
        <f>SUM(G6:G9)</f>
        <v>0</v>
      </c>
      <c r="I10" s="26"/>
    </row>
  </sheetData>
  <sheetProtection/>
  <mergeCells count="8">
    <mergeCell ref="A1:G1"/>
    <mergeCell ref="A2:G2"/>
    <mergeCell ref="A3:G3"/>
    <mergeCell ref="A10:B10"/>
    <mergeCell ref="A4:B5"/>
    <mergeCell ref="C4:E4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50" zoomScaleNormal="115" zoomScaleSheetLayoutView="150" workbookViewId="0" topLeftCell="A1">
      <selection activeCell="C11" sqref="C11"/>
    </sheetView>
  </sheetViews>
  <sheetFormatPr defaultColWidth="9.00390625" defaultRowHeight="12.75"/>
  <cols>
    <col min="1" max="1" width="19.50390625" style="1" customWidth="1"/>
    <col min="2" max="2" width="46.50390625" style="2" customWidth="1"/>
    <col min="3" max="3" width="4.625" style="16" customWidth="1"/>
    <col min="4" max="4" width="4.625" style="8" customWidth="1"/>
    <col min="5" max="5" width="4.50390625" style="8" customWidth="1"/>
    <col min="6" max="6" width="5.875" style="0" customWidth="1"/>
    <col min="7" max="7" width="8.50390625" style="0" customWidth="1"/>
    <col min="8" max="8" width="4.50390625" style="0" customWidth="1"/>
    <col min="9" max="9" width="11.375" style="0" customWidth="1"/>
  </cols>
  <sheetData>
    <row r="1" spans="1:9" ht="36" customHeight="1">
      <c r="A1" s="146" t="s">
        <v>121</v>
      </c>
      <c r="B1" s="147"/>
      <c r="C1" s="147"/>
      <c r="D1" s="147"/>
      <c r="E1" s="147"/>
      <c r="F1" s="147"/>
      <c r="G1" s="147"/>
      <c r="I1" s="75"/>
    </row>
    <row r="2" spans="1:9" s="25" customFormat="1" ht="12.75">
      <c r="A2" s="148" t="s">
        <v>25</v>
      </c>
      <c r="B2" s="148"/>
      <c r="C2" s="148" t="s">
        <v>15</v>
      </c>
      <c r="D2" s="148"/>
      <c r="E2" s="148"/>
      <c r="F2" s="145" t="s">
        <v>0</v>
      </c>
      <c r="G2" s="145" t="s">
        <v>1</v>
      </c>
      <c r="I2" s="78"/>
    </row>
    <row r="3" spans="1:9" s="25" customFormat="1" ht="12.75">
      <c r="A3" s="148"/>
      <c r="B3" s="148"/>
      <c r="C3" s="5">
        <v>1</v>
      </c>
      <c r="D3" s="9">
        <v>2</v>
      </c>
      <c r="E3" s="9">
        <v>3</v>
      </c>
      <c r="F3" s="145"/>
      <c r="G3" s="145"/>
      <c r="I3" s="79" t="s">
        <v>103</v>
      </c>
    </row>
    <row r="4" spans="1:9" s="25" customFormat="1" ht="26.25">
      <c r="A4" s="5" t="s">
        <v>5</v>
      </c>
      <c r="B4" s="12" t="s">
        <v>101</v>
      </c>
      <c r="C4" s="15">
        <v>6</v>
      </c>
      <c r="D4" s="15"/>
      <c r="E4" s="15"/>
      <c r="F4" s="10">
        <f>SUM(C4:E4)</f>
        <v>6</v>
      </c>
      <c r="G4" s="13">
        <f>SUM(F4:F4)</f>
        <v>6</v>
      </c>
      <c r="I4" s="81">
        <v>6</v>
      </c>
    </row>
    <row r="5" spans="1:9" s="25" customFormat="1" ht="26.25">
      <c r="A5" s="5" t="s">
        <v>75</v>
      </c>
      <c r="B5" s="12" t="s">
        <v>86</v>
      </c>
      <c r="C5" s="15"/>
      <c r="D5" s="15">
        <v>10</v>
      </c>
      <c r="E5" s="15"/>
      <c r="F5" s="10">
        <f>SUM(C5:E5)</f>
        <v>10</v>
      </c>
      <c r="G5" s="13">
        <f>SUM(F5:F5)</f>
        <v>10</v>
      </c>
      <c r="I5" s="81"/>
    </row>
    <row r="6" spans="1:9" s="25" customFormat="1" ht="26.25">
      <c r="A6" s="5" t="s">
        <v>110</v>
      </c>
      <c r="B6" s="12" t="s">
        <v>111</v>
      </c>
      <c r="C6" s="15">
        <v>7</v>
      </c>
      <c r="D6" s="15"/>
      <c r="E6" s="15"/>
      <c r="F6" s="10">
        <f>SUM(C6:E6)</f>
        <v>7</v>
      </c>
      <c r="G6" s="13">
        <f>SUM(F6:F6)</f>
        <v>7</v>
      </c>
      <c r="I6" s="81">
        <v>7</v>
      </c>
    </row>
    <row r="7" spans="1:9" s="25" customFormat="1" ht="12.75">
      <c r="A7" s="5" t="s">
        <v>9</v>
      </c>
      <c r="B7" s="12" t="s">
        <v>112</v>
      </c>
      <c r="C7" s="15">
        <v>10</v>
      </c>
      <c r="D7" s="15"/>
      <c r="E7" s="15"/>
      <c r="F7" s="10">
        <f>SUM(C7:E7)</f>
        <v>10</v>
      </c>
      <c r="G7" s="13">
        <f>SUM(F7:F7)</f>
        <v>10</v>
      </c>
      <c r="I7" s="81">
        <v>10</v>
      </c>
    </row>
    <row r="8" spans="1:9" s="25" customFormat="1" ht="12.75" customHeight="1">
      <c r="A8" s="144" t="s">
        <v>90</v>
      </c>
      <c r="B8" s="144"/>
      <c r="C8" s="10">
        <f>SUM(C4:C7)</f>
        <v>23</v>
      </c>
      <c r="D8" s="10">
        <f>SUM(D4:D7)</f>
        <v>10</v>
      </c>
      <c r="E8" s="10">
        <f>SUM(E4:E7)</f>
        <v>0</v>
      </c>
      <c r="F8" s="10">
        <f>SUM(F4:F7)</f>
        <v>33</v>
      </c>
      <c r="G8" s="10">
        <f>SUM(G4:G7)</f>
        <v>33</v>
      </c>
      <c r="I8" s="82">
        <f>SUM(I4:I7)</f>
        <v>23</v>
      </c>
    </row>
  </sheetData>
  <sheetProtection/>
  <mergeCells count="6">
    <mergeCell ref="A1:G1"/>
    <mergeCell ref="A8:B8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184" t="s">
        <v>81</v>
      </c>
      <c r="B1" s="185"/>
      <c r="C1" s="185"/>
      <c r="D1" s="185"/>
      <c r="E1" s="185"/>
      <c r="F1" s="185"/>
      <c r="G1" s="185"/>
      <c r="H1" s="185"/>
      <c r="I1" s="185"/>
    </row>
    <row r="2" spans="1:9" ht="12.75">
      <c r="A2" s="145" t="s">
        <v>25</v>
      </c>
      <c r="B2" s="145"/>
      <c r="C2" s="148" t="s">
        <v>15</v>
      </c>
      <c r="D2" s="148"/>
      <c r="E2" s="148"/>
      <c r="F2" s="148"/>
      <c r="G2" s="148"/>
      <c r="H2" s="145" t="s">
        <v>0</v>
      </c>
      <c r="I2" s="145" t="s">
        <v>1</v>
      </c>
    </row>
    <row r="3" spans="1:9" ht="12.75">
      <c r="A3" s="145"/>
      <c r="B3" s="145"/>
      <c r="C3" s="5">
        <v>1</v>
      </c>
      <c r="D3" s="9">
        <v>2</v>
      </c>
      <c r="E3" s="9">
        <v>3</v>
      </c>
      <c r="F3" s="9">
        <v>4</v>
      </c>
      <c r="G3" s="9">
        <v>5</v>
      </c>
      <c r="H3" s="145"/>
      <c r="I3" s="145"/>
    </row>
    <row r="4" spans="1:9" ht="25.5">
      <c r="A4" s="5" t="s">
        <v>2</v>
      </c>
      <c r="B4" s="12" t="s">
        <v>61</v>
      </c>
      <c r="C4" s="15">
        <v>10</v>
      </c>
      <c r="D4" s="10">
        <v>17</v>
      </c>
      <c r="E4" s="10">
        <v>11</v>
      </c>
      <c r="F4" s="10">
        <v>13</v>
      </c>
      <c r="G4" s="10"/>
      <c r="H4" s="10">
        <f aca="true" t="shared" si="0" ref="H4:H42">SUM(C4:G4)</f>
        <v>51</v>
      </c>
      <c r="I4" s="13">
        <f>SUM(H4:H4)</f>
        <v>51</v>
      </c>
    </row>
    <row r="5" spans="1:9" ht="25.5">
      <c r="A5" s="148" t="s">
        <v>3</v>
      </c>
      <c r="B5" s="12" t="s">
        <v>62</v>
      </c>
      <c r="C5" s="15">
        <v>11</v>
      </c>
      <c r="D5" s="10">
        <v>10</v>
      </c>
      <c r="E5" s="10">
        <v>9</v>
      </c>
      <c r="F5" s="10">
        <v>9</v>
      </c>
      <c r="G5" s="10"/>
      <c r="H5" s="10">
        <f t="shared" si="0"/>
        <v>39</v>
      </c>
      <c r="I5" s="144">
        <f>SUM(H5:H6)</f>
        <v>60</v>
      </c>
    </row>
    <row r="6" spans="1:9" ht="25.5">
      <c r="A6" s="148"/>
      <c r="B6" s="12" t="s">
        <v>60</v>
      </c>
      <c r="C6" s="15">
        <v>8</v>
      </c>
      <c r="D6" s="10">
        <v>4</v>
      </c>
      <c r="E6" s="10">
        <v>9</v>
      </c>
      <c r="F6" s="10"/>
      <c r="G6" s="10"/>
      <c r="H6" s="10">
        <f t="shared" si="0"/>
        <v>21</v>
      </c>
      <c r="I6" s="144"/>
    </row>
    <row r="7" spans="1:9" ht="12.75">
      <c r="A7" s="5" t="s">
        <v>4</v>
      </c>
      <c r="B7" s="12" t="s">
        <v>33</v>
      </c>
      <c r="C7" s="15">
        <v>8</v>
      </c>
      <c r="D7" s="10">
        <v>13</v>
      </c>
      <c r="E7" s="10">
        <v>11</v>
      </c>
      <c r="F7" s="10">
        <v>11</v>
      </c>
      <c r="G7" s="10"/>
      <c r="H7" s="10">
        <f t="shared" si="0"/>
        <v>43</v>
      </c>
      <c r="I7" s="13">
        <f>SUM(H7:H7)</f>
        <v>43</v>
      </c>
    </row>
    <row r="8" spans="1:9" ht="13.5" thickBot="1">
      <c r="A8" s="5" t="s">
        <v>5</v>
      </c>
      <c r="B8" s="12" t="s">
        <v>34</v>
      </c>
      <c r="C8" s="15">
        <v>13</v>
      </c>
      <c r="D8" s="10">
        <v>8</v>
      </c>
      <c r="E8" s="10">
        <v>6</v>
      </c>
      <c r="F8" s="10">
        <v>10</v>
      </c>
      <c r="G8" s="10"/>
      <c r="H8" s="10">
        <f t="shared" si="0"/>
        <v>37</v>
      </c>
      <c r="I8" s="10">
        <f>SUM(H8:H8)</f>
        <v>37</v>
      </c>
    </row>
    <row r="9" spans="1:9" ht="12.75">
      <c r="A9" s="179" t="s">
        <v>74</v>
      </c>
      <c r="B9" s="30" t="s">
        <v>53</v>
      </c>
      <c r="C9" s="31">
        <v>14</v>
      </c>
      <c r="D9" s="32">
        <v>15</v>
      </c>
      <c r="E9" s="32">
        <v>8</v>
      </c>
      <c r="F9" s="32">
        <v>11</v>
      </c>
      <c r="G9" s="32"/>
      <c r="H9" s="32">
        <f t="shared" si="0"/>
        <v>48</v>
      </c>
      <c r="I9" s="182">
        <f>SUM(H9:H10)</f>
        <v>172</v>
      </c>
    </row>
    <row r="10" spans="1:9" ht="13.5" thickBot="1">
      <c r="A10" s="180"/>
      <c r="B10" s="34" t="s">
        <v>54</v>
      </c>
      <c r="C10" s="35">
        <v>30</v>
      </c>
      <c r="D10" s="36">
        <v>27</v>
      </c>
      <c r="E10" s="36">
        <v>28</v>
      </c>
      <c r="F10" s="36">
        <v>39</v>
      </c>
      <c r="G10" s="36"/>
      <c r="H10" s="36">
        <f t="shared" si="0"/>
        <v>124</v>
      </c>
      <c r="I10" s="183"/>
    </row>
    <row r="11" spans="1:9" ht="13.5" thickBot="1">
      <c r="A11" s="33" t="s">
        <v>6</v>
      </c>
      <c r="B11" s="51" t="s">
        <v>36</v>
      </c>
      <c r="C11" s="49">
        <v>65</v>
      </c>
      <c r="D11" s="50">
        <v>40</v>
      </c>
      <c r="E11" s="50">
        <v>62</v>
      </c>
      <c r="F11" s="50">
        <v>32</v>
      </c>
      <c r="G11" s="50"/>
      <c r="H11" s="50">
        <f t="shared" si="0"/>
        <v>199</v>
      </c>
      <c r="I11" s="37">
        <f>SUM(H11:H11)</f>
        <v>199</v>
      </c>
    </row>
    <row r="12" spans="1:9" ht="12.75">
      <c r="A12" s="166" t="s">
        <v>7</v>
      </c>
      <c r="B12" s="30" t="s">
        <v>37</v>
      </c>
      <c r="C12" s="31">
        <v>39</v>
      </c>
      <c r="D12" s="32">
        <v>38</v>
      </c>
      <c r="E12" s="32">
        <v>27</v>
      </c>
      <c r="F12" s="32">
        <v>28</v>
      </c>
      <c r="G12" s="32"/>
      <c r="H12" s="32">
        <f t="shared" si="0"/>
        <v>132</v>
      </c>
      <c r="I12" s="169">
        <f>SUM(H12:H13)</f>
        <v>132</v>
      </c>
    </row>
    <row r="13" spans="1:9" ht="26.25" thickBot="1">
      <c r="A13" s="168"/>
      <c r="B13" s="40" t="s">
        <v>26</v>
      </c>
      <c r="C13" s="41"/>
      <c r="D13" s="41"/>
      <c r="E13" s="41"/>
      <c r="F13" s="41"/>
      <c r="G13" s="41"/>
      <c r="H13" s="41">
        <f t="shared" si="0"/>
        <v>0</v>
      </c>
      <c r="I13" s="171"/>
    </row>
    <row r="14" spans="1:9" ht="26.25" thickBot="1">
      <c r="A14" s="42" t="s">
        <v>18</v>
      </c>
      <c r="B14" s="43" t="s">
        <v>67</v>
      </c>
      <c r="C14" s="44">
        <v>24</v>
      </c>
      <c r="D14" s="45">
        <v>23</v>
      </c>
      <c r="E14" s="45">
        <v>22</v>
      </c>
      <c r="F14" s="45">
        <v>17</v>
      </c>
      <c r="G14" s="45"/>
      <c r="H14" s="45">
        <f t="shared" si="0"/>
        <v>86</v>
      </c>
      <c r="I14" s="46">
        <f>SUM(H14:H14)</f>
        <v>86</v>
      </c>
    </row>
    <row r="15" spans="1:9" ht="12.75">
      <c r="A15" s="179" t="s">
        <v>75</v>
      </c>
      <c r="B15" s="30" t="s">
        <v>35</v>
      </c>
      <c r="C15" s="31">
        <v>12</v>
      </c>
      <c r="D15" s="32">
        <v>16</v>
      </c>
      <c r="E15" s="32">
        <v>17</v>
      </c>
      <c r="F15" s="32">
        <v>11</v>
      </c>
      <c r="G15" s="32"/>
      <c r="H15" s="32">
        <f>SUM(C15:G15)</f>
        <v>56</v>
      </c>
      <c r="I15" s="181">
        <f>SUM(H15:H19)</f>
        <v>216</v>
      </c>
    </row>
    <row r="16" spans="1:9" ht="12.75">
      <c r="A16" s="177"/>
      <c r="B16" s="14" t="s">
        <v>20</v>
      </c>
      <c r="C16" s="11"/>
      <c r="D16" s="11"/>
      <c r="E16" s="11"/>
      <c r="F16" s="11"/>
      <c r="G16" s="11">
        <v>1</v>
      </c>
      <c r="H16" s="11">
        <f>SUM(C16:G16)</f>
        <v>1</v>
      </c>
      <c r="I16" s="178"/>
    </row>
    <row r="17" spans="1:9" ht="25.5">
      <c r="A17" s="177"/>
      <c r="B17" s="12" t="s">
        <v>65</v>
      </c>
      <c r="C17" s="15">
        <v>19</v>
      </c>
      <c r="D17" s="10">
        <v>17</v>
      </c>
      <c r="E17" s="10">
        <v>11</v>
      </c>
      <c r="F17" s="10">
        <v>10</v>
      </c>
      <c r="G17" s="10"/>
      <c r="H17" s="10">
        <f t="shared" si="0"/>
        <v>57</v>
      </c>
      <c r="I17" s="178"/>
    </row>
    <row r="18" spans="1:9" ht="25.5">
      <c r="A18" s="177"/>
      <c r="B18" s="12" t="s">
        <v>66</v>
      </c>
      <c r="C18" s="15">
        <v>10</v>
      </c>
      <c r="D18" s="10">
        <v>10</v>
      </c>
      <c r="E18" s="10">
        <v>8</v>
      </c>
      <c r="F18" s="10">
        <v>10</v>
      </c>
      <c r="G18" s="10"/>
      <c r="H18" s="10">
        <f t="shared" si="0"/>
        <v>38</v>
      </c>
      <c r="I18" s="178"/>
    </row>
    <row r="19" spans="1:9" ht="13.5" thickBot="1">
      <c r="A19" s="180"/>
      <c r="B19" s="34" t="s">
        <v>38</v>
      </c>
      <c r="C19" s="35">
        <v>19</v>
      </c>
      <c r="D19" s="36">
        <v>15</v>
      </c>
      <c r="E19" s="36">
        <v>14</v>
      </c>
      <c r="F19" s="36">
        <v>16</v>
      </c>
      <c r="G19" s="36"/>
      <c r="H19" s="36">
        <f t="shared" si="0"/>
        <v>64</v>
      </c>
      <c r="I19" s="173"/>
    </row>
    <row r="20" spans="1:9" ht="12.75">
      <c r="A20" s="166" t="s">
        <v>8</v>
      </c>
      <c r="B20" s="30" t="s">
        <v>41</v>
      </c>
      <c r="C20" s="31">
        <v>4</v>
      </c>
      <c r="D20" s="32">
        <v>3</v>
      </c>
      <c r="E20" s="32">
        <v>5</v>
      </c>
      <c r="F20" s="32">
        <v>3</v>
      </c>
      <c r="G20" s="32"/>
      <c r="H20" s="32">
        <f t="shared" si="0"/>
        <v>15</v>
      </c>
      <c r="I20" s="174">
        <f>SUM(H20:H23)</f>
        <v>94</v>
      </c>
    </row>
    <row r="21" spans="1:9" ht="12.75">
      <c r="A21" s="167"/>
      <c r="B21" s="12" t="s">
        <v>42</v>
      </c>
      <c r="C21" s="15">
        <v>9</v>
      </c>
      <c r="D21" s="10">
        <v>10</v>
      </c>
      <c r="E21" s="10">
        <v>9</v>
      </c>
      <c r="F21" s="10">
        <v>4</v>
      </c>
      <c r="G21" s="10"/>
      <c r="H21" s="10">
        <f t="shared" si="0"/>
        <v>32</v>
      </c>
      <c r="I21" s="175"/>
    </row>
    <row r="22" spans="1:9" ht="12.75">
      <c r="A22" s="167"/>
      <c r="B22" s="12" t="s">
        <v>43</v>
      </c>
      <c r="C22" s="15">
        <v>5</v>
      </c>
      <c r="D22" s="10">
        <v>8</v>
      </c>
      <c r="E22" s="10">
        <v>12</v>
      </c>
      <c r="F22" s="10">
        <v>12</v>
      </c>
      <c r="G22" s="10"/>
      <c r="H22" s="10">
        <f t="shared" si="0"/>
        <v>37</v>
      </c>
      <c r="I22" s="175"/>
    </row>
    <row r="23" spans="1:9" ht="13.5" thickBot="1">
      <c r="A23" s="168"/>
      <c r="B23" s="34" t="s">
        <v>44</v>
      </c>
      <c r="C23" s="35"/>
      <c r="D23" s="36">
        <v>2</v>
      </c>
      <c r="E23" s="36">
        <v>7</v>
      </c>
      <c r="F23" s="36">
        <v>1</v>
      </c>
      <c r="G23" s="36"/>
      <c r="H23" s="36">
        <f t="shared" si="0"/>
        <v>10</v>
      </c>
      <c r="I23" s="176"/>
    </row>
    <row r="24" spans="1:9" ht="12.75">
      <c r="A24" s="177" t="s">
        <v>76</v>
      </c>
      <c r="B24" s="28" t="s">
        <v>55</v>
      </c>
      <c r="C24" s="29">
        <v>10</v>
      </c>
      <c r="D24" s="27">
        <v>11</v>
      </c>
      <c r="E24" s="27">
        <v>8</v>
      </c>
      <c r="F24" s="27">
        <v>10</v>
      </c>
      <c r="G24" s="27"/>
      <c r="H24" s="27">
        <f t="shared" si="0"/>
        <v>39</v>
      </c>
      <c r="I24" s="178">
        <f>SUM(H24:H27)</f>
        <v>174</v>
      </c>
    </row>
    <row r="25" spans="1:9" ht="25.5">
      <c r="A25" s="177"/>
      <c r="B25" s="12" t="s">
        <v>40</v>
      </c>
      <c r="C25" s="15">
        <v>12</v>
      </c>
      <c r="D25" s="10">
        <v>8</v>
      </c>
      <c r="E25" s="10">
        <v>12</v>
      </c>
      <c r="F25" s="10">
        <v>10</v>
      </c>
      <c r="G25" s="10"/>
      <c r="H25" s="10">
        <f t="shared" si="0"/>
        <v>42</v>
      </c>
      <c r="I25" s="178"/>
    </row>
    <row r="26" spans="1:9" ht="12.75">
      <c r="A26" s="177"/>
      <c r="B26" s="12" t="s">
        <v>45</v>
      </c>
      <c r="C26" s="15">
        <v>11</v>
      </c>
      <c r="D26" s="10">
        <v>8</v>
      </c>
      <c r="E26" s="10">
        <v>10</v>
      </c>
      <c r="F26" s="10">
        <v>14</v>
      </c>
      <c r="G26" s="10"/>
      <c r="H26" s="10">
        <f t="shared" si="0"/>
        <v>43</v>
      </c>
      <c r="I26" s="178"/>
    </row>
    <row r="27" spans="1:9" ht="13.5" thickBot="1">
      <c r="A27" s="177"/>
      <c r="B27" s="52" t="s">
        <v>39</v>
      </c>
      <c r="C27" s="53">
        <v>14</v>
      </c>
      <c r="D27" s="54">
        <v>11</v>
      </c>
      <c r="E27" s="54">
        <v>12</v>
      </c>
      <c r="F27" s="54">
        <v>13</v>
      </c>
      <c r="G27" s="54"/>
      <c r="H27" s="54">
        <f t="shared" si="0"/>
        <v>50</v>
      </c>
      <c r="I27" s="178"/>
    </row>
    <row r="28" spans="1:9" ht="12.75">
      <c r="A28" s="179" t="s">
        <v>77</v>
      </c>
      <c r="B28" s="38" t="s">
        <v>79</v>
      </c>
      <c r="C28" s="39">
        <v>63</v>
      </c>
      <c r="D28" s="39">
        <v>54</v>
      </c>
      <c r="E28" s="39">
        <v>41</v>
      </c>
      <c r="F28" s="39">
        <v>36</v>
      </c>
      <c r="G28" s="39">
        <v>30</v>
      </c>
      <c r="H28" s="39">
        <f t="shared" si="0"/>
        <v>224</v>
      </c>
      <c r="I28" s="181">
        <f>SUM(H28:H29)</f>
        <v>411</v>
      </c>
    </row>
    <row r="29" spans="1:9" ht="13.5" thickBot="1">
      <c r="A29" s="180"/>
      <c r="B29" s="55" t="s">
        <v>52</v>
      </c>
      <c r="C29" s="56">
        <v>48</v>
      </c>
      <c r="D29" s="56">
        <v>30</v>
      </c>
      <c r="E29" s="56">
        <v>26</v>
      </c>
      <c r="F29" s="56">
        <v>31</v>
      </c>
      <c r="G29" s="56">
        <v>52</v>
      </c>
      <c r="H29" s="56">
        <f t="shared" si="0"/>
        <v>187</v>
      </c>
      <c r="I29" s="173"/>
    </row>
    <row r="30" spans="1:9" ht="12.75">
      <c r="A30" s="166" t="s">
        <v>9</v>
      </c>
      <c r="B30" s="30" t="s">
        <v>56</v>
      </c>
      <c r="C30" s="31">
        <v>11</v>
      </c>
      <c r="D30" s="32">
        <v>2</v>
      </c>
      <c r="E30" s="32">
        <v>4</v>
      </c>
      <c r="F30" s="32">
        <v>8</v>
      </c>
      <c r="G30" s="32"/>
      <c r="H30" s="32">
        <f t="shared" si="0"/>
        <v>25</v>
      </c>
      <c r="I30" s="169">
        <f>SUM(H30:H31)</f>
        <v>61</v>
      </c>
    </row>
    <row r="31" spans="1:9" ht="26.25" thickBot="1">
      <c r="A31" s="168"/>
      <c r="B31" s="34" t="s">
        <v>46</v>
      </c>
      <c r="C31" s="35">
        <v>10</v>
      </c>
      <c r="D31" s="36">
        <v>8</v>
      </c>
      <c r="E31" s="36">
        <v>10</v>
      </c>
      <c r="F31" s="36">
        <v>8</v>
      </c>
      <c r="G31" s="36"/>
      <c r="H31" s="36">
        <f t="shared" si="0"/>
        <v>36</v>
      </c>
      <c r="I31" s="171"/>
    </row>
    <row r="32" spans="1:9" ht="12.75">
      <c r="A32" s="166" t="s">
        <v>29</v>
      </c>
      <c r="B32" s="30" t="s">
        <v>47</v>
      </c>
      <c r="C32" s="31">
        <v>7</v>
      </c>
      <c r="D32" s="32">
        <v>4</v>
      </c>
      <c r="E32" s="32">
        <v>5</v>
      </c>
      <c r="F32" s="32">
        <v>3</v>
      </c>
      <c r="G32" s="32"/>
      <c r="H32" s="32">
        <f t="shared" si="0"/>
        <v>19</v>
      </c>
      <c r="I32" s="169">
        <f>SUM(H32:H34)</f>
        <v>62</v>
      </c>
    </row>
    <row r="33" spans="1:9" ht="12.75">
      <c r="A33" s="167"/>
      <c r="B33" s="12" t="s">
        <v>48</v>
      </c>
      <c r="C33" s="15">
        <v>7</v>
      </c>
      <c r="D33" s="10">
        <v>7</v>
      </c>
      <c r="E33" s="10">
        <v>7</v>
      </c>
      <c r="F33" s="10">
        <v>10</v>
      </c>
      <c r="G33" s="10"/>
      <c r="H33" s="10">
        <f t="shared" si="0"/>
        <v>31</v>
      </c>
      <c r="I33" s="170"/>
    </row>
    <row r="34" spans="1:9" ht="13.5" thickBot="1">
      <c r="A34" s="168"/>
      <c r="B34" s="34" t="s">
        <v>49</v>
      </c>
      <c r="C34" s="35">
        <v>4</v>
      </c>
      <c r="D34" s="36">
        <v>1</v>
      </c>
      <c r="E34" s="36">
        <v>4</v>
      </c>
      <c r="F34" s="36">
        <v>3</v>
      </c>
      <c r="G34" s="36"/>
      <c r="H34" s="36">
        <f t="shared" si="0"/>
        <v>12</v>
      </c>
      <c r="I34" s="171"/>
    </row>
    <row r="35" spans="1:9" ht="12.75">
      <c r="A35" s="166" t="s">
        <v>13</v>
      </c>
      <c r="B35" s="30" t="s">
        <v>50</v>
      </c>
      <c r="C35" s="31">
        <v>35</v>
      </c>
      <c r="D35" s="32">
        <v>40</v>
      </c>
      <c r="E35" s="32">
        <v>31</v>
      </c>
      <c r="F35" s="32">
        <v>33</v>
      </c>
      <c r="G35" s="32"/>
      <c r="H35" s="32">
        <f t="shared" si="0"/>
        <v>139</v>
      </c>
      <c r="I35" s="169">
        <f>SUM(H35:H36)</f>
        <v>172</v>
      </c>
    </row>
    <row r="36" spans="1:9" ht="13.5" thickBot="1">
      <c r="A36" s="168"/>
      <c r="B36" s="34" t="s">
        <v>64</v>
      </c>
      <c r="C36" s="36">
        <v>15</v>
      </c>
      <c r="D36" s="35"/>
      <c r="E36" s="36">
        <v>18</v>
      </c>
      <c r="F36" s="36"/>
      <c r="G36" s="36"/>
      <c r="H36" s="36">
        <f t="shared" si="0"/>
        <v>33</v>
      </c>
      <c r="I36" s="171"/>
    </row>
    <row r="37" spans="1:9" ht="39.75" thickBot="1">
      <c r="A37" s="42" t="s">
        <v>14</v>
      </c>
      <c r="B37" s="43" t="s">
        <v>68</v>
      </c>
      <c r="C37" s="44">
        <v>48</v>
      </c>
      <c r="D37" s="45">
        <v>61</v>
      </c>
      <c r="E37" s="45">
        <v>57</v>
      </c>
      <c r="F37" s="45">
        <v>59</v>
      </c>
      <c r="G37" s="45"/>
      <c r="H37" s="45">
        <f t="shared" si="0"/>
        <v>225</v>
      </c>
      <c r="I37" s="46">
        <f>SUM(H37:H37)</f>
        <v>225</v>
      </c>
    </row>
    <row r="38" spans="1:9" ht="12.75">
      <c r="A38" s="166" t="s">
        <v>10</v>
      </c>
      <c r="B38" s="38" t="s">
        <v>31</v>
      </c>
      <c r="C38" s="39"/>
      <c r="D38" s="39"/>
      <c r="E38" s="39">
        <v>1</v>
      </c>
      <c r="F38" s="39">
        <v>3</v>
      </c>
      <c r="G38" s="39"/>
      <c r="H38" s="39">
        <f t="shared" si="0"/>
        <v>4</v>
      </c>
      <c r="I38" s="169">
        <f>SUM(H38:H40)</f>
        <v>66</v>
      </c>
    </row>
    <row r="39" spans="1:9" ht="12.75">
      <c r="A39" s="167"/>
      <c r="B39" s="14" t="s">
        <v>32</v>
      </c>
      <c r="C39" s="11">
        <v>7</v>
      </c>
      <c r="D39" s="11">
        <v>6</v>
      </c>
      <c r="E39" s="11">
        <v>3</v>
      </c>
      <c r="F39" s="11">
        <v>3</v>
      </c>
      <c r="G39" s="11"/>
      <c r="H39" s="11">
        <f t="shared" si="0"/>
        <v>19</v>
      </c>
      <c r="I39" s="170"/>
    </row>
    <row r="40" spans="1:9" ht="27" thickBot="1">
      <c r="A40" s="168"/>
      <c r="B40" s="34" t="s">
        <v>73</v>
      </c>
      <c r="C40" s="35">
        <v>11</v>
      </c>
      <c r="D40" s="36">
        <v>11</v>
      </c>
      <c r="E40" s="36">
        <v>13</v>
      </c>
      <c r="F40" s="36">
        <v>8</v>
      </c>
      <c r="G40" s="36"/>
      <c r="H40" s="36">
        <f t="shared" si="0"/>
        <v>43</v>
      </c>
      <c r="I40" s="171"/>
    </row>
    <row r="41" spans="1:9" ht="12.75">
      <c r="A41" s="166" t="s">
        <v>11</v>
      </c>
      <c r="B41" s="30" t="s">
        <v>51</v>
      </c>
      <c r="C41" s="31">
        <v>5</v>
      </c>
      <c r="D41" s="32">
        <v>1</v>
      </c>
      <c r="E41" s="32">
        <v>5</v>
      </c>
      <c r="F41" s="32">
        <v>5</v>
      </c>
      <c r="G41" s="32"/>
      <c r="H41" s="32">
        <f t="shared" si="0"/>
        <v>16</v>
      </c>
      <c r="I41" s="169">
        <f>SUM(H41:H42)</f>
        <v>27</v>
      </c>
    </row>
    <row r="42" spans="1:9" ht="27" thickBot="1">
      <c r="A42" s="168"/>
      <c r="B42" s="34" t="s">
        <v>63</v>
      </c>
      <c r="C42" s="35">
        <v>3</v>
      </c>
      <c r="D42" s="36">
        <v>6</v>
      </c>
      <c r="E42" s="36">
        <v>2</v>
      </c>
      <c r="F42" s="36"/>
      <c r="G42" s="36"/>
      <c r="H42" s="36">
        <f t="shared" si="0"/>
        <v>11</v>
      </c>
      <c r="I42" s="171"/>
    </row>
    <row r="43" spans="1:9" ht="13.5" thickBot="1">
      <c r="A43" s="172" t="s">
        <v>12</v>
      </c>
      <c r="B43" s="173"/>
      <c r="C43" s="47">
        <f aca="true" t="shared" si="1" ref="C43:I43">SUM(C4:C42)</f>
        <v>621</v>
      </c>
      <c r="D43" s="47">
        <f t="shared" si="1"/>
        <v>545</v>
      </c>
      <c r="E43" s="47">
        <f t="shared" si="1"/>
        <v>545</v>
      </c>
      <c r="F43" s="47">
        <f t="shared" si="1"/>
        <v>494</v>
      </c>
      <c r="G43" s="47">
        <f t="shared" si="1"/>
        <v>83</v>
      </c>
      <c r="H43" s="47">
        <f t="shared" si="1"/>
        <v>2288</v>
      </c>
      <c r="I43" s="48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2022-10-04T15:16:37Z</cp:lastPrinted>
  <dcterms:created xsi:type="dcterms:W3CDTF">2007-10-25T07:17:00Z</dcterms:created>
  <dcterms:modified xsi:type="dcterms:W3CDTF">2024-03-25T09:42:27Z</dcterms:modified>
  <cp:category/>
  <cp:version/>
  <cp:contentType/>
  <cp:contentStatus/>
</cp:coreProperties>
</file>